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160" tabRatio="16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<sst xmlns="http://schemas.openxmlformats.org/spreadsheetml/2006/main" count="67" uniqueCount="29">
  <si>
    <t>Importo</t>
  </si>
  <si>
    <t>Totale</t>
  </si>
  <si>
    <t>Selezionare se ricorre la condizione</t>
  </si>
  <si>
    <t>Fase istruttoria in caso di incidente probatorio</t>
  </si>
  <si>
    <t>Fase studio</t>
  </si>
  <si>
    <t>Fase istruttoria</t>
  </si>
  <si>
    <t>Fase decisionale</t>
  </si>
  <si>
    <t>TOTALE</t>
  </si>
  <si>
    <t>TOTALE senza IVA</t>
  </si>
  <si>
    <t>TOTALE IVA INCLUSA</t>
  </si>
  <si>
    <t>SPESE DA LIQUIDARE PER PRESTAZIONI PROFESSIONALI RELATIVAMENTE A PROCEDIMENTI DEL GIUDICE PER LE INDAGINI PRELIMINARI</t>
  </si>
  <si>
    <t>C.P.A.</t>
  </si>
  <si>
    <t>SPESE</t>
  </si>
  <si>
    <t>Indagini preliminari</t>
  </si>
  <si>
    <t>Indagini difensive</t>
  </si>
  <si>
    <t>Convalida del fermo o dell'arresto</t>
  </si>
  <si>
    <t>Opposizione alla richiesta di archiviazione</t>
  </si>
  <si>
    <t>Procedimento per decreto (con richiesta LPU oppure opposizione con richiesta di oblazione o di giudizio immediato)</t>
  </si>
  <si>
    <t>Fase introduttiva (memorie, richiesta indagini suppletive, richieste ex art. 335 quater c.p.p., istanze ex art. 415 bis c.p.p., istanze  in  materia  di  intercettazioni, perquisizioni, sequestri probatori)</t>
  </si>
  <si>
    <t>Fase istruttoria (interrogatorio ex art. 415 bis c.p.p. o ex art. 294 c.p.p., sommarie informazioni ex art. 350 c.p.p., interrogatorio indagato richiesto da P.M., accertamenti ex artt. 352, 354, 360, 361, 364, 375 c.p.p.).</t>
  </si>
  <si>
    <t>Fase decisoria (per i casi di provvedimento assunto in esito a procedura camerale partecipata)</t>
  </si>
  <si>
    <t>IVA</t>
  </si>
  <si>
    <t>Variabili</t>
  </si>
  <si>
    <t>Aumento per imputato detenuto o arresti domiciliari anche per altra causa</t>
  </si>
  <si>
    <t>Aumento se l'assistito ha 5 capi o più di imputazione o se è in concorso con più di 5 imputati</t>
  </si>
  <si>
    <t>SUBTOTALE</t>
  </si>
  <si>
    <t>Inserire numero TOTALE assistiti</t>
  </si>
  <si>
    <t>Aumento del 30% per ogni parte assistita successiva alla prima fino alla decima 
Aumento del 10% per ogni parte assistita dall'undicesima alla ventesima</t>
  </si>
  <si>
    <t>30% (2-10)
10% (11-20)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</si>
</sst>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indexed="9"/>
      <name val="Calibri"/>
      <family val="2"/>
    </font>
    <font>
      <i/>
      <sz val="12"/>
      <color indexed="8"/>
      <name val="Calibri"/>
      <family val="2"/>
    </font>
    <font>
      <i/>
      <sz val="12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b/>
      <u val="single"/>
      <sz val="12"/>
      <color theme="0"/>
      <name val="Calibri"/>
      <family val="2"/>
    </font>
    <font>
      <b/>
      <i/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0"/>
      <name val="Calibri"/>
      <family val="2"/>
    </font>
    <font>
      <b/>
      <sz val="12"/>
      <color rgb="FF00000A"/>
      <name val="Calibri"/>
      <family val="2"/>
    </font>
    <font>
      <b/>
      <sz val="12"/>
      <color theme="0"/>
      <name val="Calibri"/>
      <family val="2"/>
    </font>
    <font>
      <b/>
      <i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4" fontId="44" fillId="0" borderId="0" xfId="0" applyNumberFormat="1" applyFont="1" applyAlignment="1" applyProtection="1">
      <alignment vertical="center"/>
      <protection hidden="1"/>
    </xf>
    <xf numFmtId="0" fontId="45" fillId="0" borderId="0" xfId="0" applyFont="1" applyAlignment="1" applyProtection="1">
      <alignment horizontal="centerContinuous" vertical="center"/>
      <protection hidden="1"/>
    </xf>
    <xf numFmtId="0" fontId="45" fillId="0" borderId="10" xfId="0" applyFont="1" applyBorder="1" applyAlignment="1" applyProtection="1">
      <alignment vertical="center"/>
      <protection hidden="1"/>
    </xf>
    <xf numFmtId="0" fontId="46" fillId="0" borderId="11" xfId="0" applyFont="1" applyBorder="1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47" fillId="0" borderId="0" xfId="0" applyFont="1" applyAlignment="1" applyProtection="1">
      <alignment/>
      <protection/>
    </xf>
    <xf numFmtId="0" fontId="45" fillId="0" borderId="10" xfId="0" applyFont="1" applyBorder="1" applyAlignment="1" applyProtection="1">
      <alignment vertical="center"/>
      <protection/>
    </xf>
    <xf numFmtId="0" fontId="48" fillId="0" borderId="10" xfId="0" applyFont="1" applyBorder="1" applyAlignment="1" applyProtection="1">
      <alignment vertical="center" wrapText="1"/>
      <protection/>
    </xf>
    <xf numFmtId="0" fontId="47" fillId="0" borderId="0" xfId="0" applyFont="1" applyAlignment="1" applyProtection="1">
      <alignment vertical="center"/>
      <protection/>
    </xf>
    <xf numFmtId="0" fontId="44" fillId="0" borderId="11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vertical="center"/>
      <protection/>
    </xf>
    <xf numFmtId="164" fontId="47" fillId="0" borderId="11" xfId="0" applyNumberFormat="1" applyFont="1" applyBorder="1" applyAlignment="1" applyProtection="1">
      <alignment vertical="center"/>
      <protection/>
    </xf>
    <xf numFmtId="0" fontId="47" fillId="0" borderId="11" xfId="0" applyFont="1" applyBorder="1" applyAlignment="1" applyProtection="1">
      <alignment vertical="center" wrapText="1"/>
      <protection/>
    </xf>
    <xf numFmtId="0" fontId="45" fillId="0" borderId="0" xfId="0" applyFont="1" applyAlignment="1" applyProtection="1">
      <alignment horizontal="left" vertical="center"/>
      <protection/>
    </xf>
    <xf numFmtId="0" fontId="45" fillId="0" borderId="0" xfId="0" applyFont="1" applyAlignment="1" applyProtection="1">
      <alignment horizontal="centerContinuous" vertical="center"/>
      <protection/>
    </xf>
    <xf numFmtId="0" fontId="47" fillId="0" borderId="11" xfId="0" applyFont="1" applyBorder="1" applyAlignment="1" applyProtection="1">
      <alignment/>
      <protection/>
    </xf>
    <xf numFmtId="164" fontId="47" fillId="0" borderId="0" xfId="0" applyNumberFormat="1" applyFont="1" applyAlignment="1" applyProtection="1">
      <alignment vertical="center"/>
      <protection/>
    </xf>
    <xf numFmtId="0" fontId="46" fillId="0" borderId="0" xfId="0" applyFont="1" applyAlignment="1" applyProtection="1">
      <alignment wrapText="1"/>
      <protection/>
    </xf>
    <xf numFmtId="9" fontId="47" fillId="0" borderId="11" xfId="0" applyNumberFormat="1" applyFont="1" applyBorder="1" applyAlignment="1" applyProtection="1">
      <alignment vertical="center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6" fillId="0" borderId="11" xfId="0" applyFont="1" applyBorder="1" applyAlignment="1" applyProtection="1">
      <alignment wrapText="1"/>
      <protection locked="0"/>
    </xf>
    <xf numFmtId="0" fontId="46" fillId="0" borderId="0" xfId="0" applyFont="1" applyAlignment="1" applyProtection="1">
      <alignment wrapText="1"/>
      <protection locked="0"/>
    </xf>
    <xf numFmtId="0" fontId="48" fillId="0" borderId="0" xfId="0" applyFont="1" applyAlignment="1" applyProtection="1">
      <alignment horizontal="centerContinuous" vertical="center" wrapText="1"/>
      <protection locked="0"/>
    </xf>
    <xf numFmtId="0" fontId="49" fillId="0" borderId="0" xfId="0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 wrapText="1"/>
      <protection locked="0"/>
    </xf>
    <xf numFmtId="4" fontId="44" fillId="0" borderId="0" xfId="0" applyNumberFormat="1" applyFont="1" applyBorder="1" applyAlignment="1" applyProtection="1">
      <alignment vertical="center"/>
      <protection hidden="1"/>
    </xf>
    <xf numFmtId="0" fontId="49" fillId="0" borderId="0" xfId="0" applyFont="1" applyAlignment="1" applyProtection="1">
      <alignment/>
      <protection/>
    </xf>
    <xf numFmtId="4" fontId="44" fillId="0" borderId="0" xfId="0" applyNumberFormat="1" applyFont="1" applyAlignment="1" applyProtection="1">
      <alignment/>
      <protection/>
    </xf>
    <xf numFmtId="9" fontId="47" fillId="0" borderId="0" xfId="0" applyNumberFormat="1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center" vertical="center" wrapText="1"/>
      <protection locked="0"/>
    </xf>
    <xf numFmtId="164" fontId="44" fillId="0" borderId="11" xfId="0" applyNumberFormat="1" applyFont="1" applyBorder="1" applyAlignment="1" applyProtection="1">
      <alignment vertical="center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0" fontId="47" fillId="33" borderId="11" xfId="0" applyFont="1" applyFill="1" applyBorder="1" applyAlignment="1" applyProtection="1">
      <alignment vertical="center"/>
      <protection/>
    </xf>
    <xf numFmtId="0" fontId="46" fillId="33" borderId="11" xfId="0" applyFont="1" applyFill="1" applyBorder="1" applyAlignment="1" applyProtection="1">
      <alignment vertical="center" wrapText="1"/>
      <protection locked="0"/>
    </xf>
    <xf numFmtId="164" fontId="49" fillId="33" borderId="11" xfId="0" applyNumberFormat="1" applyFont="1" applyFill="1" applyBorder="1" applyAlignment="1" applyProtection="1">
      <alignment vertical="center"/>
      <protection hidden="1"/>
    </xf>
    <xf numFmtId="0" fontId="44" fillId="33" borderId="11" xfId="0" applyFont="1" applyFill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 applyProtection="1">
      <alignment vertical="center"/>
      <protection/>
    </xf>
    <xf numFmtId="0" fontId="51" fillId="33" borderId="11" xfId="0" applyFont="1" applyFill="1" applyBorder="1" applyAlignment="1" applyProtection="1">
      <alignment vertical="center" wrapText="1"/>
      <protection locked="0"/>
    </xf>
    <xf numFmtId="4" fontId="49" fillId="33" borderId="12" xfId="0" applyNumberFormat="1" applyFont="1" applyFill="1" applyBorder="1" applyAlignment="1" applyProtection="1">
      <alignment/>
      <protection/>
    </xf>
    <xf numFmtId="0" fontId="44" fillId="33" borderId="11" xfId="0" applyFont="1" applyFill="1" applyBorder="1" applyAlignment="1" applyProtection="1">
      <alignment horizontal="center" vertical="center"/>
      <protection/>
    </xf>
    <xf numFmtId="0" fontId="44" fillId="33" borderId="11" xfId="0" applyFont="1" applyFill="1" applyBorder="1" applyAlignment="1" applyProtection="1">
      <alignment horizontal="center" vertical="center"/>
      <protection hidden="1"/>
    </xf>
    <xf numFmtId="0" fontId="44" fillId="33" borderId="11" xfId="0" applyFont="1" applyFill="1" applyBorder="1" applyAlignment="1" applyProtection="1">
      <alignment horizontal="center" vertical="center" wrapText="1"/>
      <protection locked="0"/>
    </xf>
    <xf numFmtId="0" fontId="47" fillId="33" borderId="11" xfId="0" applyFont="1" applyFill="1" applyBorder="1" applyAlignment="1" applyProtection="1">
      <alignment/>
      <protection/>
    </xf>
    <xf numFmtId="4" fontId="44" fillId="33" borderId="11" xfId="0" applyNumberFormat="1" applyFont="1" applyFill="1" applyBorder="1" applyAlignment="1" applyProtection="1">
      <alignment/>
      <protection/>
    </xf>
    <xf numFmtId="0" fontId="49" fillId="33" borderId="11" xfId="0" applyFont="1" applyFill="1" applyBorder="1" applyAlignment="1" applyProtection="1">
      <alignment horizontal="center" vertical="center"/>
      <protection/>
    </xf>
    <xf numFmtId="0" fontId="50" fillId="33" borderId="11" xfId="0" applyFont="1" applyFill="1" applyBorder="1" applyAlignment="1" applyProtection="1">
      <alignment vertical="center" wrapText="1"/>
      <protection locked="0"/>
    </xf>
    <xf numFmtId="0" fontId="49" fillId="33" borderId="13" xfId="0" applyFont="1" applyFill="1" applyBorder="1" applyAlignment="1" applyProtection="1">
      <alignment horizont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49" fillId="33" borderId="14" xfId="0" applyFont="1" applyFill="1" applyBorder="1" applyAlignment="1" applyProtection="1">
      <alignment/>
      <protection/>
    </xf>
    <xf numFmtId="0" fontId="49" fillId="33" borderId="14" xfId="0" applyFont="1" applyFill="1" applyBorder="1" applyAlignment="1" applyProtection="1">
      <alignment/>
      <protection locked="0"/>
    </xf>
    <xf numFmtId="164" fontId="49" fillId="33" borderId="15" xfId="0" applyNumberFormat="1" applyFont="1" applyFill="1" applyBorder="1" applyAlignment="1" applyProtection="1">
      <alignment/>
      <protection/>
    </xf>
    <xf numFmtId="0" fontId="47" fillId="0" borderId="0" xfId="0" applyFont="1" applyAlignment="1" applyProtection="1">
      <alignment wrapText="1"/>
      <protection locked="0"/>
    </xf>
    <xf numFmtId="9" fontId="47" fillId="0" borderId="11" xfId="0" applyNumberFormat="1" applyFont="1" applyFill="1" applyBorder="1" applyAlignment="1" applyProtection="1">
      <alignment vertical="center" wrapText="1"/>
      <protection/>
    </xf>
    <xf numFmtId="1" fontId="4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3" fillId="0" borderId="11" xfId="0" applyNumberFormat="1" applyFont="1" applyFill="1" applyBorder="1" applyAlignment="1" applyProtection="1">
      <alignment vertical="center"/>
      <protection hidden="1"/>
    </xf>
    <xf numFmtId="164" fontId="44" fillId="33" borderId="15" xfId="0" applyNumberFormat="1" applyFont="1" applyFill="1" applyBorder="1" applyAlignment="1" applyProtection="1">
      <alignment/>
      <protection/>
    </xf>
    <xf numFmtId="0" fontId="49" fillId="33" borderId="16" xfId="0" applyFont="1" applyFill="1" applyBorder="1" applyAlignment="1" applyProtection="1">
      <alignment/>
      <protection locked="0"/>
    </xf>
    <xf numFmtId="0" fontId="54" fillId="0" borderId="0" xfId="0" applyFont="1" applyAlignment="1" applyProtection="1">
      <alignment wrapText="1"/>
      <protection locked="0"/>
    </xf>
    <xf numFmtId="0" fontId="47" fillId="0" borderId="0" xfId="0" applyFont="1" applyAlignment="1" applyProtection="1">
      <alignment/>
      <protection locked="0"/>
    </xf>
    <xf numFmtId="164" fontId="44" fillId="0" borderId="0" xfId="0" applyNumberFormat="1" applyFont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93.7109375" style="6" customWidth="1"/>
    <col min="2" max="2" width="13.7109375" style="6" customWidth="1"/>
    <col min="3" max="3" width="17.7109375" style="18" customWidth="1"/>
    <col min="4" max="4" width="13.7109375" style="6" customWidth="1"/>
    <col min="5" max="16384" width="9.140625" style="6" customWidth="1"/>
  </cols>
  <sheetData>
    <row r="1" spans="1:4" ht="15.75">
      <c r="A1" s="49" t="s">
        <v>10</v>
      </c>
      <c r="B1" s="49"/>
      <c r="C1" s="49"/>
      <c r="D1" s="49"/>
    </row>
    <row r="3" spans="1:4" s="9" customFormat="1" ht="15.75">
      <c r="A3" s="7"/>
      <c r="B3" s="7"/>
      <c r="C3" s="8"/>
      <c r="D3" s="3"/>
    </row>
    <row r="4" spans="1:4" s="9" customFormat="1" ht="48" customHeight="1">
      <c r="A4" s="37" t="s">
        <v>13</v>
      </c>
      <c r="B4" s="41" t="s">
        <v>0</v>
      </c>
      <c r="C4" s="43" t="s">
        <v>2</v>
      </c>
      <c r="D4" s="42" t="s">
        <v>1</v>
      </c>
    </row>
    <row r="5" spans="1:4" s="9" customFormat="1" ht="15.75">
      <c r="A5" s="11" t="s">
        <v>4</v>
      </c>
      <c r="B5" s="12">
        <v>400</v>
      </c>
      <c r="C5" s="4" t="b">
        <v>0</v>
      </c>
      <c r="D5" s="32">
        <f>(B5*C5)</f>
        <v>0</v>
      </c>
    </row>
    <row r="6" spans="1:4" s="9" customFormat="1" ht="47.25">
      <c r="A6" s="13" t="s">
        <v>18</v>
      </c>
      <c r="B6" s="12">
        <v>350</v>
      </c>
      <c r="C6" s="4" t="b">
        <v>0</v>
      </c>
      <c r="D6" s="32">
        <f>(B6*C6)</f>
        <v>0</v>
      </c>
    </row>
    <row r="7" spans="1:4" ht="47.25">
      <c r="A7" s="13" t="s">
        <v>19</v>
      </c>
      <c r="B7" s="12">
        <v>500</v>
      </c>
      <c r="C7" s="21" t="b">
        <v>0</v>
      </c>
      <c r="D7" s="32">
        <f>(B7*C7)</f>
        <v>0</v>
      </c>
    </row>
    <row r="8" spans="1:4" ht="31.5">
      <c r="A8" s="13" t="s">
        <v>20</v>
      </c>
      <c r="B8" s="12">
        <v>500</v>
      </c>
      <c r="C8" s="21" t="b">
        <v>0</v>
      </c>
      <c r="D8" s="32">
        <f>(B8*C8)</f>
        <v>0</v>
      </c>
    </row>
    <row r="9" spans="1:4" s="9" customFormat="1" ht="15.75">
      <c r="A9" s="33" t="s">
        <v>1</v>
      </c>
      <c r="B9" s="34"/>
      <c r="C9" s="35"/>
      <c r="D9" s="36">
        <f>SUM(D5:D8)</f>
        <v>0</v>
      </c>
    </row>
    <row r="10" ht="15.75">
      <c r="C10" s="22"/>
    </row>
    <row r="11" spans="1:4" s="9" customFormat="1" ht="15.75">
      <c r="A11" s="14"/>
      <c r="B11" s="15"/>
      <c r="C11" s="23"/>
      <c r="D11" s="2"/>
    </row>
    <row r="12" spans="1:4" s="9" customFormat="1" ht="48" customHeight="1">
      <c r="A12" s="37" t="s">
        <v>14</v>
      </c>
      <c r="B12" s="41" t="s">
        <v>0</v>
      </c>
      <c r="C12" s="43" t="s">
        <v>2</v>
      </c>
      <c r="D12" s="42" t="s">
        <v>1</v>
      </c>
    </row>
    <row r="13" spans="1:4" ht="15.75">
      <c r="A13" s="16" t="s">
        <v>4</v>
      </c>
      <c r="B13" s="12">
        <v>400</v>
      </c>
      <c r="C13" s="4" t="b">
        <v>0</v>
      </c>
      <c r="D13" s="32">
        <f>(B13*C13)</f>
        <v>0</v>
      </c>
    </row>
    <row r="14" spans="1:4" ht="15.75">
      <c r="A14" s="16" t="s">
        <v>5</v>
      </c>
      <c r="B14" s="12">
        <v>700</v>
      </c>
      <c r="C14" s="5" t="b">
        <v>0</v>
      </c>
      <c r="D14" s="32">
        <f>(B14*C14)</f>
        <v>0</v>
      </c>
    </row>
    <row r="15" spans="1:4" s="9" customFormat="1" ht="15.75">
      <c r="A15" s="33" t="s">
        <v>1</v>
      </c>
      <c r="B15" s="34"/>
      <c r="C15" s="35"/>
      <c r="D15" s="36">
        <f>SUM(D13:D14)</f>
        <v>0</v>
      </c>
    </row>
    <row r="16" spans="2:3" ht="15.75">
      <c r="B16" s="17"/>
      <c r="C16" s="22"/>
    </row>
    <row r="17" spans="1:3" ht="15.75">
      <c r="A17" s="14"/>
      <c r="B17" s="17"/>
      <c r="C17" s="22"/>
    </row>
    <row r="18" spans="1:4" s="9" customFormat="1" ht="48" customHeight="1">
      <c r="A18" s="37" t="s">
        <v>15</v>
      </c>
      <c r="B18" s="41" t="s">
        <v>0</v>
      </c>
      <c r="C18" s="43" t="s">
        <v>2</v>
      </c>
      <c r="D18" s="42" t="s">
        <v>1</v>
      </c>
    </row>
    <row r="19" spans="1:4" ht="15.75">
      <c r="A19" s="16" t="s">
        <v>4</v>
      </c>
      <c r="B19" s="12">
        <v>200</v>
      </c>
      <c r="C19" s="4" t="b">
        <v>0</v>
      </c>
      <c r="D19" s="32">
        <f>(B19*C19)</f>
        <v>0</v>
      </c>
    </row>
    <row r="20" spans="1:4" ht="15.75">
      <c r="A20" s="16" t="s">
        <v>5</v>
      </c>
      <c r="B20" s="12">
        <v>250</v>
      </c>
      <c r="C20" s="4" t="b">
        <v>0</v>
      </c>
      <c r="D20" s="32">
        <f>(B20*C20)</f>
        <v>0</v>
      </c>
    </row>
    <row r="21" spans="1:4" ht="15.75">
      <c r="A21" s="16" t="s">
        <v>6</v>
      </c>
      <c r="B21" s="12">
        <v>300</v>
      </c>
      <c r="C21" s="4" t="b">
        <v>0</v>
      </c>
      <c r="D21" s="32">
        <f>(B21*C21)</f>
        <v>0</v>
      </c>
    </row>
    <row r="22" spans="1:4" s="9" customFormat="1" ht="15.75">
      <c r="A22" s="33" t="s">
        <v>1</v>
      </c>
      <c r="B22" s="34"/>
      <c r="C22" s="35"/>
      <c r="D22" s="36">
        <f>SUM(D19:D21)</f>
        <v>0</v>
      </c>
    </row>
    <row r="23" spans="2:4" ht="15.75">
      <c r="B23" s="17"/>
      <c r="C23" s="5"/>
      <c r="D23" s="1"/>
    </row>
    <row r="24" spans="1:3" ht="15.75">
      <c r="A24" s="14"/>
      <c r="B24" s="17"/>
      <c r="C24" s="22"/>
    </row>
    <row r="25" spans="1:4" s="9" customFormat="1" ht="48" customHeight="1">
      <c r="A25" s="37" t="s">
        <v>16</v>
      </c>
      <c r="B25" s="41" t="s">
        <v>0</v>
      </c>
      <c r="C25" s="43" t="s">
        <v>2</v>
      </c>
      <c r="D25" s="42" t="s">
        <v>1</v>
      </c>
    </row>
    <row r="26" spans="1:4" ht="15.75">
      <c r="A26" s="16" t="s">
        <v>4</v>
      </c>
      <c r="B26" s="12">
        <v>350</v>
      </c>
      <c r="C26" s="4" t="b">
        <v>0</v>
      </c>
      <c r="D26" s="32">
        <f>(B26*C26)</f>
        <v>0</v>
      </c>
    </row>
    <row r="27" spans="1:4" ht="15.75">
      <c r="A27" s="16" t="s">
        <v>5</v>
      </c>
      <c r="B27" s="12">
        <v>350</v>
      </c>
      <c r="C27" s="4" t="b">
        <v>0</v>
      </c>
      <c r="D27" s="32">
        <f>(B27*C27)</f>
        <v>0</v>
      </c>
    </row>
    <row r="28" spans="1:4" ht="15.75">
      <c r="A28" s="16" t="s">
        <v>6</v>
      </c>
      <c r="B28" s="12">
        <v>500</v>
      </c>
      <c r="C28" s="4" t="b">
        <v>0</v>
      </c>
      <c r="D28" s="32">
        <f>(B28*C28)</f>
        <v>0</v>
      </c>
    </row>
    <row r="29" spans="1:4" ht="15.75">
      <c r="A29" s="33" t="s">
        <v>1</v>
      </c>
      <c r="B29" s="34"/>
      <c r="C29" s="35"/>
      <c r="D29" s="36">
        <f>SUM(D26:D28)</f>
        <v>0</v>
      </c>
    </row>
    <row r="30" ht="15.75">
      <c r="C30" s="22" t="b">
        <v>0</v>
      </c>
    </row>
    <row r="31" spans="1:4" s="9" customFormat="1" ht="15.75">
      <c r="A31" s="14"/>
      <c r="B31" s="15"/>
      <c r="C31" s="23"/>
      <c r="D31" s="2"/>
    </row>
    <row r="32" spans="1:4" s="9" customFormat="1" ht="48" customHeight="1">
      <c r="A32" s="37" t="s">
        <v>17</v>
      </c>
      <c r="B32" s="41" t="s">
        <v>0</v>
      </c>
      <c r="C32" s="43" t="s">
        <v>2</v>
      </c>
      <c r="D32" s="42" t="s">
        <v>1</v>
      </c>
    </row>
    <row r="33" spans="1:4" ht="15.75">
      <c r="A33" s="16" t="s">
        <v>4</v>
      </c>
      <c r="B33" s="12">
        <v>300</v>
      </c>
      <c r="C33" s="4" t="b">
        <v>0</v>
      </c>
      <c r="D33" s="32">
        <f>(B33*C33)</f>
        <v>0</v>
      </c>
    </row>
    <row r="34" spans="1:4" ht="15.75">
      <c r="A34" s="16" t="s">
        <v>5</v>
      </c>
      <c r="B34" s="12">
        <v>300</v>
      </c>
      <c r="C34" s="5" t="b">
        <v>0</v>
      </c>
      <c r="D34" s="32">
        <f>(B34*C34)</f>
        <v>0</v>
      </c>
    </row>
    <row r="35" spans="1:4" s="9" customFormat="1" ht="15.75">
      <c r="A35" s="33" t="s">
        <v>1</v>
      </c>
      <c r="B35" s="38"/>
      <c r="C35" s="39"/>
      <c r="D35" s="36">
        <f>SUM(D33:D34)</f>
        <v>0</v>
      </c>
    </row>
    <row r="36" spans="1:4" s="9" customFormat="1" ht="15.75">
      <c r="A36" s="24"/>
      <c r="B36" s="25"/>
      <c r="C36" s="26"/>
      <c r="D36" s="27"/>
    </row>
    <row r="37" ht="15.75">
      <c r="C37" s="22"/>
    </row>
    <row r="38" spans="1:4" s="9" customFormat="1" ht="48" customHeight="1">
      <c r="A38" s="37" t="s">
        <v>22</v>
      </c>
      <c r="B38" s="41" t="s">
        <v>0</v>
      </c>
      <c r="C38" s="43" t="s">
        <v>2</v>
      </c>
      <c r="D38" s="42" t="s">
        <v>1</v>
      </c>
    </row>
    <row r="39" spans="1:4" ht="15.75">
      <c r="A39" s="13" t="s">
        <v>3</v>
      </c>
      <c r="B39" s="12">
        <v>600</v>
      </c>
      <c r="C39" s="4" t="b">
        <v>0</v>
      </c>
      <c r="D39" s="32">
        <f>(B39*C39)</f>
        <v>0</v>
      </c>
    </row>
    <row r="40" spans="1:4" ht="15.75">
      <c r="A40" s="11" t="s">
        <v>23</v>
      </c>
      <c r="B40" s="12">
        <v>100</v>
      </c>
      <c r="C40" s="4" t="b">
        <v>0</v>
      </c>
      <c r="D40" s="32">
        <f>(B40*C40)</f>
        <v>0</v>
      </c>
    </row>
    <row r="41" spans="1:4" s="9" customFormat="1" ht="15.75">
      <c r="A41" s="33" t="s">
        <v>1</v>
      </c>
      <c r="B41" s="38"/>
      <c r="C41" s="39"/>
      <c r="D41" s="36">
        <f>SUM(D39:D40)</f>
        <v>0</v>
      </c>
    </row>
    <row r="42" spans="1:4" s="9" customFormat="1" ht="15.75">
      <c r="A42" s="24"/>
      <c r="B42" s="25"/>
      <c r="C42" s="26"/>
      <c r="D42" s="27"/>
    </row>
    <row r="43" spans="1:4" s="9" customFormat="1" ht="16.5" thickBot="1">
      <c r="A43" s="24"/>
      <c r="B43" s="25"/>
      <c r="C43" s="26"/>
      <c r="D43" s="27"/>
    </row>
    <row r="44" spans="1:4" ht="16.5" thickBot="1">
      <c r="A44" s="48" t="s">
        <v>25</v>
      </c>
      <c r="B44" s="50"/>
      <c r="C44" s="58"/>
      <c r="D44" s="40">
        <f>SUM(D41,D35,D29,D22,D15,D9)</f>
        <v>0</v>
      </c>
    </row>
    <row r="45" spans="1:4" ht="15.75">
      <c r="A45" s="28"/>
      <c r="B45" s="28"/>
      <c r="C45" s="59"/>
      <c r="D45" s="29"/>
    </row>
    <row r="46" spans="1:6" s="9" customFormat="1" ht="48" customHeight="1">
      <c r="A46" s="37" t="s">
        <v>22</v>
      </c>
      <c r="B46" s="41" t="s">
        <v>0</v>
      </c>
      <c r="C46" s="43" t="s">
        <v>2</v>
      </c>
      <c r="D46" s="42" t="s">
        <v>1</v>
      </c>
      <c r="F46" s="6"/>
    </row>
    <row r="47" spans="1:4" ht="15.75">
      <c r="A47" s="11" t="s">
        <v>24</v>
      </c>
      <c r="B47" s="19">
        <v>0.2</v>
      </c>
      <c r="C47" s="4" t="b">
        <v>0</v>
      </c>
      <c r="D47" s="32">
        <f>(D44*B47)*C47</f>
        <v>0</v>
      </c>
    </row>
    <row r="48" ht="16.5" thickBot="1">
      <c r="C48" s="60"/>
    </row>
    <row r="49" spans="1:4" ht="16.5" thickBot="1">
      <c r="A49" s="48" t="s">
        <v>25</v>
      </c>
      <c r="B49" s="50"/>
      <c r="C49" s="51"/>
      <c r="D49" s="52">
        <f>SUM(D44,D47)</f>
        <v>0</v>
      </c>
    </row>
    <row r="50" ht="15.75">
      <c r="C50" s="22"/>
    </row>
    <row r="51" spans="3:6" ht="15.75">
      <c r="C51" s="53"/>
      <c r="F51" s="9"/>
    </row>
    <row r="52" spans="1:6" s="9" customFormat="1" ht="48" customHeight="1">
      <c r="A52" s="37" t="s">
        <v>22</v>
      </c>
      <c r="B52" s="41"/>
      <c r="C52" s="43" t="s">
        <v>26</v>
      </c>
      <c r="D52" s="42"/>
      <c r="F52" s="6"/>
    </row>
    <row r="53" spans="1:4" ht="31.5">
      <c r="A53" s="13" t="s">
        <v>27</v>
      </c>
      <c r="B53" s="54" t="s">
        <v>28</v>
      </c>
      <c r="C53" s="55"/>
      <c r="D53" s="56">
        <f>IF(OR(C53&lt;VALUE(10),),(D49*30%)*(C53-1),(D49*30%)*9+(D49*10%)*(C53-10))</f>
        <v>0</v>
      </c>
    </row>
    <row r="54" spans="1:6" s="9" customFormat="1" ht="15.75">
      <c r="A54" s="33" t="s">
        <v>1</v>
      </c>
      <c r="B54" s="38"/>
      <c r="C54" s="39"/>
      <c r="D54" s="36">
        <f>IF(SUM(D53)&lt;0,0,SUM(D53))</f>
        <v>0</v>
      </c>
      <c r="F54" s="6"/>
    </row>
    <row r="55" spans="1:4" ht="16.5" thickBot="1">
      <c r="A55" s="25"/>
      <c r="B55" s="30"/>
      <c r="C55" s="31"/>
      <c r="D55" s="27"/>
    </row>
    <row r="56" spans="1:4" ht="16.5" thickBot="1">
      <c r="A56" s="48" t="s">
        <v>25</v>
      </c>
      <c r="B56" s="50"/>
      <c r="C56" s="51"/>
      <c r="D56" s="57">
        <f>SUM(D49,D54)</f>
        <v>0</v>
      </c>
    </row>
    <row r="57" ht="15.75">
      <c r="C57" s="22"/>
    </row>
    <row r="58" ht="15.75">
      <c r="C58" s="22"/>
    </row>
    <row r="59" spans="1:4" ht="48" customHeight="1">
      <c r="A59" s="41" t="s">
        <v>7</v>
      </c>
      <c r="B59" s="44"/>
      <c r="C59" s="43" t="s">
        <v>2</v>
      </c>
      <c r="D59" s="45"/>
    </row>
    <row r="60" spans="1:4" s="9" customFormat="1" ht="15.75">
      <c r="A60" s="10" t="s">
        <v>11</v>
      </c>
      <c r="B60" s="19">
        <v>0.04</v>
      </c>
      <c r="C60" s="4" t="b">
        <v>0</v>
      </c>
      <c r="D60" s="32">
        <f>(D56*B60)*C60</f>
        <v>0</v>
      </c>
    </row>
    <row r="61" spans="1:4" s="9" customFormat="1" ht="15.75">
      <c r="A61" s="10" t="s">
        <v>12</v>
      </c>
      <c r="B61" s="19">
        <v>0.15</v>
      </c>
      <c r="C61" s="4" t="b">
        <v>0</v>
      </c>
      <c r="D61" s="32">
        <f>(D56*B61)*C61</f>
        <v>0</v>
      </c>
    </row>
    <row r="62" spans="1:4" s="9" customFormat="1" ht="15.75">
      <c r="A62" s="46" t="s">
        <v>8</v>
      </c>
      <c r="B62" s="38"/>
      <c r="C62" s="47"/>
      <c r="D62" s="36">
        <f>SUM(D56:D61)</f>
        <v>0</v>
      </c>
    </row>
    <row r="63" spans="1:4" s="9" customFormat="1" ht="15.75">
      <c r="A63" s="20"/>
      <c r="C63" s="5"/>
      <c r="D63" s="61"/>
    </row>
    <row r="64" spans="1:4" s="9" customFormat="1" ht="15.75">
      <c r="A64" s="10" t="s">
        <v>21</v>
      </c>
      <c r="B64" s="19">
        <v>0.22</v>
      </c>
      <c r="C64" s="4" t="b">
        <v>0</v>
      </c>
      <c r="D64" s="32">
        <f>D$62*B64</f>
        <v>0</v>
      </c>
    </row>
    <row r="65" spans="1:4" s="9" customFormat="1" ht="15.75">
      <c r="A65" s="46" t="s">
        <v>9</v>
      </c>
      <c r="B65" s="38"/>
      <c r="C65" s="47"/>
      <c r="D65" s="36">
        <f>SUM(D62:D64)</f>
        <v>0</v>
      </c>
    </row>
    <row r="77" ht="15.75">
      <c r="C77" s="18" t="b">
        <v>0</v>
      </c>
    </row>
    <row r="78" ht="15.75">
      <c r="C78" s="18" t="b">
        <v>1</v>
      </c>
    </row>
    <row r="79" ht="15.75">
      <c r="C79" s="18" t="b">
        <v>0</v>
      </c>
    </row>
  </sheetData>
  <sheetProtection sheet="1" formatColumns="0" formatRows="0"/>
  <mergeCells count="1">
    <mergeCell ref="A1:D1"/>
  </mergeCells>
  <dataValidations count="1">
    <dataValidation type="decimal" allowBlank="1" showInputMessage="1" showErrorMessage="1" error="Inserire un valore tra 1 e 20" sqref="C53">
      <formula1>1</formula1>
      <formula2>20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Crivelli;Leonardo Asso</dc:creator>
  <cp:keywords/>
  <dc:description/>
  <cp:lastModifiedBy>Leonardo</cp:lastModifiedBy>
  <dcterms:created xsi:type="dcterms:W3CDTF">2016-11-16T16:11:17Z</dcterms:created>
  <dcterms:modified xsi:type="dcterms:W3CDTF">2023-05-08T11:57:56Z</dcterms:modified>
  <cp:category/>
  <cp:version/>
  <cp:contentType/>
  <cp:contentStatus/>
</cp:coreProperties>
</file>