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70" i="1" l="1"/>
  <c r="D67" i="1"/>
  <c r="D64" i="1"/>
  <c r="D43" i="1" l="1"/>
  <c r="D44" i="1" s="1"/>
  <c r="D46" i="1" s="1"/>
  <c r="D42" i="1"/>
  <c r="D37" i="1"/>
  <c r="D36" i="1"/>
  <c r="D35" i="1"/>
  <c r="D29" i="1"/>
  <c r="D31" i="1"/>
  <c r="D30" i="1"/>
  <c r="D28" i="1"/>
  <c r="D27" i="1"/>
  <c r="D15" i="1"/>
  <c r="D16" i="1"/>
  <c r="D14" i="1"/>
  <c r="D22" i="1"/>
  <c r="D21" i="1"/>
  <c r="D20" i="1"/>
  <c r="D23" i="1"/>
  <c r="D13" i="1"/>
  <c r="D8" i="1"/>
  <c r="D7" i="1"/>
  <c r="D6" i="1"/>
  <c r="D5" i="1"/>
  <c r="D9" i="1"/>
  <c r="D38" i="1"/>
  <c r="D50" i="1" l="1"/>
  <c r="D52" i="1" s="1"/>
  <c r="D56" i="1" l="1"/>
  <c r="D57" i="1" s="1"/>
  <c r="D59" i="1" s="1"/>
  <c r="D65" i="1" s="1"/>
  <c r="D68" i="1" l="1"/>
  <c r="D71" i="1" l="1"/>
</calcChain>
</file>

<file path=xl/sharedStrings.xml><?xml version="1.0" encoding="utf-8"?>
<sst xmlns="http://schemas.openxmlformats.org/spreadsheetml/2006/main" count="71" uniqueCount="32">
  <si>
    <t>Importo</t>
  </si>
  <si>
    <t>Selezionare se ricorre la condizione</t>
  </si>
  <si>
    <t>Totale</t>
  </si>
  <si>
    <t>Fase studio</t>
  </si>
  <si>
    <t>Fase introduttiva</t>
  </si>
  <si>
    <t>Fase decisionale</t>
  </si>
  <si>
    <t>SPESE DA LIQUIDARE PER PRESTAZIONI PROFESSIONALI RELATIVAMENTE A PROCEDIMENTI DEL GIUDICE PER L'UDIENZA PRELIMINARE</t>
  </si>
  <si>
    <t>Udienza preliminare semplice</t>
  </si>
  <si>
    <t>Fase introduttiva solo in caso di questioni od eccezioni che si concludano con l'ordinanza</t>
  </si>
  <si>
    <t>Fase istruttoria solo per integrazione della prova ex art.422 c.p.p.</t>
  </si>
  <si>
    <t>Fase decisionale (la voce può essere inserita in caso di questioni di competenza; eccezioni che siano decise con sentenza; decreto che dispone il giudizio). NB: non verrà liquidata in caso di questioni decise con semplice ordinanza</t>
  </si>
  <si>
    <t>Udienza preliminare o camerale con richiesta di patteggiamento o map anche a seguito di decreto di giudizio immediato o di opposizione a decreto di condanna</t>
  </si>
  <si>
    <t>Fase decisionale 
NB: la voce non verrà liquidata ove l'istanza sia rigettata o dichiarata inammissibile</t>
  </si>
  <si>
    <t>Udienza preliminare o camerale con richiesta incondizionata di giudizio abbreviato, anche a seguito di decreto di giudizio immediato o di opposizione a decreto di condanna</t>
  </si>
  <si>
    <t>Udienza preliminare o camerale con richiesta condizionata di giudizio abbreviato, anche a seguito di decreto di giudizio immediato o di opposizione a decreto di condanna</t>
  </si>
  <si>
    <t>Fase istruttoria solo per la condizione di esame testi/consulenti</t>
  </si>
  <si>
    <t>Incidente di esecuzione ex art. 666 c.p.p.</t>
  </si>
  <si>
    <t>Fase introduttiva solo se promosso dall'imputato</t>
  </si>
  <si>
    <t>TOTALE</t>
  </si>
  <si>
    <t>C.P.A.</t>
  </si>
  <si>
    <t>SPESE</t>
  </si>
  <si>
    <t>TOTALE senza IVA</t>
  </si>
  <si>
    <t>TOTALE IVA INCLUSA</t>
  </si>
  <si>
    <t>IVA</t>
  </si>
  <si>
    <t>SUBTOTALE</t>
  </si>
  <si>
    <t>Variabili</t>
  </si>
  <si>
    <t>Aumento per imputato detenuto o arresti domiciliari anche per altra causa</t>
  </si>
  <si>
    <t>Aumento per costituzione di parte civile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</si>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</sst>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164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9" fontId="4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164" fontId="5" fillId="2" borderId="1" xfId="0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/>
    </xf>
    <xf numFmtId="4" fontId="5" fillId="2" borderId="3" xfId="0" applyNumberFormat="1" applyFont="1" applyFill="1" applyBorder="1" applyProtection="1"/>
    <xf numFmtId="0" fontId="7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/>
    </xf>
    <xf numFmtId="9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/>
    <xf numFmtId="0" fontId="5" fillId="2" borderId="4" xfId="0" applyFont="1" applyFill="1" applyBorder="1" applyAlignment="1" applyProtection="1">
      <protection locked="0"/>
    </xf>
    <xf numFmtId="164" fontId="5" fillId="2" borderId="5" xfId="0" applyNumberFormat="1" applyFont="1" applyFill="1" applyBorder="1" applyProtection="1"/>
    <xf numFmtId="0" fontId="2" fillId="0" borderId="0" xfId="0" applyFont="1" applyAlignment="1" applyProtection="1">
      <alignment wrapText="1"/>
    </xf>
    <xf numFmtId="9" fontId="4" fillId="0" borderId="1" xfId="0" applyNumberFormat="1" applyFont="1" applyFill="1" applyBorder="1" applyAlignment="1" applyProtection="1">
      <alignment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vertical="center"/>
      <protection hidden="1"/>
    </xf>
    <xf numFmtId="164" fontId="1" fillId="2" borderId="5" xfId="0" applyNumberFormat="1" applyFont="1" applyFill="1" applyBorder="1" applyProtection="1"/>
    <xf numFmtId="0" fontId="5" fillId="2" borderId="6" xfId="0" applyFont="1" applyFill="1" applyBorder="1" applyAlignment="1" applyProtection="1"/>
    <xf numFmtId="4" fontId="1" fillId="2" borderId="1" xfId="0" applyNumberFormat="1" applyFont="1" applyFill="1" applyBorder="1" applyProtection="1"/>
    <xf numFmtId="4" fontId="1" fillId="0" borderId="1" xfId="0" applyNumberFormat="1" applyFont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</xf>
    <xf numFmtId="9" fontId="4" fillId="0" borderId="7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4" fontId="1" fillId="0" borderId="7" xfId="0" applyNumberFormat="1" applyFont="1" applyBorder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 wrapText="1"/>
      <protection locked="0"/>
    </xf>
    <xf numFmtId="4" fontId="5" fillId="2" borderId="3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10.xml><?xml version="1.0" encoding="utf-8"?>
<formControlPr xmlns="http://schemas.microsoft.com/office/spreadsheetml/2009/9/main" objectType="CheckBox" fmlaLink="$C$22" lockText="1" noThreeD="1"/>
</file>

<file path=xl/ctrlProps/ctrlProp11.xml><?xml version="1.0" encoding="utf-8"?>
<formControlPr xmlns="http://schemas.microsoft.com/office/spreadsheetml/2009/9/main" objectType="CheckBox" fmlaLink="$C$27" lockText="1" noThreeD="1"/>
</file>

<file path=xl/ctrlProps/ctrlProp12.xml><?xml version="1.0" encoding="utf-8"?>
<formControlPr xmlns="http://schemas.microsoft.com/office/spreadsheetml/2009/9/main" objectType="CheckBox" fmlaLink="$C$28" lockText="1" noThreeD="1"/>
</file>

<file path=xl/ctrlProps/ctrlProp13.xml><?xml version="1.0" encoding="utf-8"?>
<formControlPr xmlns="http://schemas.microsoft.com/office/spreadsheetml/2009/9/main" objectType="CheckBox" fmlaLink="$C$29" lockText="1" noThreeD="1"/>
</file>

<file path=xl/ctrlProps/ctrlProp14.xml><?xml version="1.0" encoding="utf-8"?>
<formControlPr xmlns="http://schemas.microsoft.com/office/spreadsheetml/2009/9/main" objectType="CheckBox" fmlaLink="$C$30" lockText="1" noThreeD="1"/>
</file>

<file path=xl/ctrlProps/ctrlProp15.xml><?xml version="1.0" encoding="utf-8"?>
<formControlPr xmlns="http://schemas.microsoft.com/office/spreadsheetml/2009/9/main" objectType="CheckBox" fmlaLink="$C$35" lockText="1" noThreeD="1"/>
</file>

<file path=xl/ctrlProps/ctrlProp16.xml><?xml version="1.0" encoding="utf-8"?>
<formControlPr xmlns="http://schemas.microsoft.com/office/spreadsheetml/2009/9/main" objectType="CheckBox" fmlaLink="$C$36" lockText="1" noThreeD="1"/>
</file>

<file path=xl/ctrlProps/ctrlProp17.xml><?xml version="1.0" encoding="utf-8"?>
<formControlPr xmlns="http://schemas.microsoft.com/office/spreadsheetml/2009/9/main" objectType="CheckBox" fmlaLink="$C$37" lockText="1" noThreeD="1"/>
</file>

<file path=xl/ctrlProps/ctrlProp18.xml><?xml version="1.0" encoding="utf-8"?>
<formControlPr xmlns="http://schemas.microsoft.com/office/spreadsheetml/2009/9/main" objectType="CheckBox" fmlaLink="$C$42" lockText="1" noThreeD="1"/>
</file>

<file path=xl/ctrlProps/ctrlProp19.xml><?xml version="1.0" encoding="utf-8"?>
<formControlPr xmlns="http://schemas.microsoft.com/office/spreadsheetml/2009/9/main" objectType="CheckBox" fmlaLink="$C$43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20.xml><?xml version="1.0" encoding="utf-8"?>
<formControlPr xmlns="http://schemas.microsoft.com/office/spreadsheetml/2009/9/main" objectType="CheckBox" fmlaLink="$C$50" lockText="1" noThreeD="1"/>
</file>

<file path=xl/ctrlProps/ctrlProp21.xml><?xml version="1.0" encoding="utf-8"?>
<formControlPr xmlns="http://schemas.microsoft.com/office/spreadsheetml/2009/9/main" objectType="CheckBox" fmlaLink="$C$64" lockText="1" noThreeD="1"/>
</file>

<file path=xl/ctrlProps/ctrlProp22.xml><?xml version="1.0" encoding="utf-8"?>
<formControlPr xmlns="http://schemas.microsoft.com/office/spreadsheetml/2009/9/main" objectType="CheckBox" fmlaLink="$C$67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8" lockText="1" noThreeD="1"/>
</file>

<file path=xl/ctrlProps/ctrlProp5.xml><?xml version="1.0" encoding="utf-8"?>
<formControlPr xmlns="http://schemas.microsoft.com/office/spreadsheetml/2009/9/main" objectType="CheckBox" fmlaLink="$C$13" lockText="1" noThreeD="1"/>
</file>

<file path=xl/ctrlProps/ctrlProp6.xml><?xml version="1.0" encoding="utf-8"?>
<formControlPr xmlns="http://schemas.microsoft.com/office/spreadsheetml/2009/9/main" objectType="CheckBox" fmlaLink="$C$14" lockText="1" noThreeD="1"/>
</file>

<file path=xl/ctrlProps/ctrlProp7.xml><?xml version="1.0" encoding="utf-8"?>
<formControlPr xmlns="http://schemas.microsoft.com/office/spreadsheetml/2009/9/main" objectType="CheckBox" fmlaLink="$C$15" lockText="1" noThreeD="1"/>
</file>

<file path=xl/ctrlProps/ctrlProp8.xml><?xml version="1.0" encoding="utf-8"?>
<formControlPr xmlns="http://schemas.microsoft.com/office/spreadsheetml/2009/9/main" objectType="CheckBox" fmlaLink="$C$20" lockText="1" noThreeD="1"/>
</file>

<file path=xl/ctrlProps/ctrlProp9.xml><?xml version="1.0" encoding="utf-8"?>
<formControlPr xmlns="http://schemas.microsoft.com/office/spreadsheetml/2009/9/main" objectType="CheckBox" fmlaLink="$C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600075</xdr:rowOff>
        </xdr:from>
        <xdr:to>
          <xdr:col>2</xdr:col>
          <xdr:colOff>752475</xdr:colOff>
          <xdr:row>5</xdr:row>
          <xdr:rowOff>0</xdr:rowOff>
        </xdr:to>
        <xdr:sp macro="" textlink="">
          <xdr:nvSpPr>
            <xdr:cNvPr id="1031" name="Check Box 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190500</xdr:rowOff>
        </xdr:from>
        <xdr:to>
          <xdr:col>2</xdr:col>
          <xdr:colOff>752475</xdr:colOff>
          <xdr:row>6</xdr:row>
          <xdr:rowOff>0</xdr:rowOff>
        </xdr:to>
        <xdr:sp macro="" textlink="">
          <xdr:nvSpPr>
            <xdr:cNvPr id="1032" name="Check Box 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171450</xdr:rowOff>
        </xdr:from>
        <xdr:to>
          <xdr:col>2</xdr:col>
          <xdr:colOff>752475</xdr:colOff>
          <xdr:row>7</xdr:row>
          <xdr:rowOff>0</xdr:rowOff>
        </xdr:to>
        <xdr:sp macro="" textlink="">
          <xdr:nvSpPr>
            <xdr:cNvPr id="1033" name="Check Box 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171450</xdr:rowOff>
        </xdr:from>
        <xdr:to>
          <xdr:col>2</xdr:col>
          <xdr:colOff>752475</xdr:colOff>
          <xdr:row>7</xdr:row>
          <xdr:rowOff>400050</xdr:rowOff>
        </xdr:to>
        <xdr:sp macro="" textlink="">
          <xdr:nvSpPr>
            <xdr:cNvPr id="1034" name="Check Box 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11</xdr:row>
          <xdr:rowOff>590550</xdr:rowOff>
        </xdr:from>
        <xdr:to>
          <xdr:col>2</xdr:col>
          <xdr:colOff>752475</xdr:colOff>
          <xdr:row>13</xdr:row>
          <xdr:rowOff>9525</xdr:rowOff>
        </xdr:to>
        <xdr:sp macro="" textlink="">
          <xdr:nvSpPr>
            <xdr:cNvPr id="1035" name="Check Box 5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12</xdr:row>
          <xdr:rowOff>180975</xdr:rowOff>
        </xdr:from>
        <xdr:to>
          <xdr:col>2</xdr:col>
          <xdr:colOff>752475</xdr:colOff>
          <xdr:row>14</xdr:row>
          <xdr:rowOff>9525</xdr:rowOff>
        </xdr:to>
        <xdr:sp macro="" textlink="">
          <xdr:nvSpPr>
            <xdr:cNvPr id="1036" name="Check Box 6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14</xdr:row>
          <xdr:rowOff>66675</xdr:rowOff>
        </xdr:from>
        <xdr:to>
          <xdr:col>2</xdr:col>
          <xdr:colOff>752475</xdr:colOff>
          <xdr:row>14</xdr:row>
          <xdr:rowOff>295275</xdr:rowOff>
        </xdr:to>
        <xdr:sp macro="" textlink="">
          <xdr:nvSpPr>
            <xdr:cNvPr id="1037" name="Check Box 7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18</xdr:row>
          <xdr:rowOff>590550</xdr:rowOff>
        </xdr:from>
        <xdr:to>
          <xdr:col>2</xdr:col>
          <xdr:colOff>752475</xdr:colOff>
          <xdr:row>20</xdr:row>
          <xdr:rowOff>9525</xdr:rowOff>
        </xdr:to>
        <xdr:sp macro="" textlink="">
          <xdr:nvSpPr>
            <xdr:cNvPr id="1038" name="Check Box 8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19</xdr:row>
          <xdr:rowOff>180975</xdr:rowOff>
        </xdr:from>
        <xdr:to>
          <xdr:col>2</xdr:col>
          <xdr:colOff>752475</xdr:colOff>
          <xdr:row>21</xdr:row>
          <xdr:rowOff>9525</xdr:rowOff>
        </xdr:to>
        <xdr:sp macro="" textlink="">
          <xdr:nvSpPr>
            <xdr:cNvPr id="1039" name="Check Box 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20</xdr:row>
          <xdr:rowOff>190500</xdr:rowOff>
        </xdr:from>
        <xdr:to>
          <xdr:col>2</xdr:col>
          <xdr:colOff>752475</xdr:colOff>
          <xdr:row>22</xdr:row>
          <xdr:rowOff>19050</xdr:rowOff>
        </xdr:to>
        <xdr:sp macro="" textlink="">
          <xdr:nvSpPr>
            <xdr:cNvPr id="1040" name="Check Box 1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25</xdr:row>
          <xdr:rowOff>600075</xdr:rowOff>
        </xdr:from>
        <xdr:to>
          <xdr:col>2</xdr:col>
          <xdr:colOff>752475</xdr:colOff>
          <xdr:row>27</xdr:row>
          <xdr:rowOff>19050</xdr:rowOff>
        </xdr:to>
        <xdr:sp macro="" textlink="">
          <xdr:nvSpPr>
            <xdr:cNvPr id="1041" name="Check Box 1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26</xdr:row>
          <xdr:rowOff>180975</xdr:rowOff>
        </xdr:from>
        <xdr:to>
          <xdr:col>2</xdr:col>
          <xdr:colOff>752475</xdr:colOff>
          <xdr:row>28</xdr:row>
          <xdr:rowOff>9525</xdr:rowOff>
        </xdr:to>
        <xdr:sp macro="" textlink="">
          <xdr:nvSpPr>
            <xdr:cNvPr id="1042" name="Check Box 12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27</xdr:row>
          <xdr:rowOff>180975</xdr:rowOff>
        </xdr:from>
        <xdr:to>
          <xdr:col>2</xdr:col>
          <xdr:colOff>752475</xdr:colOff>
          <xdr:row>29</xdr:row>
          <xdr:rowOff>9525</xdr:rowOff>
        </xdr:to>
        <xdr:sp macro="" textlink="">
          <xdr:nvSpPr>
            <xdr:cNvPr id="1043" name="Check Box 13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28</xdr:row>
          <xdr:rowOff>180975</xdr:rowOff>
        </xdr:from>
        <xdr:to>
          <xdr:col>2</xdr:col>
          <xdr:colOff>752475</xdr:colOff>
          <xdr:row>30</xdr:row>
          <xdr:rowOff>9525</xdr:rowOff>
        </xdr:to>
        <xdr:sp macro="" textlink="">
          <xdr:nvSpPr>
            <xdr:cNvPr id="1044" name="Check Box 14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33</xdr:row>
          <xdr:rowOff>600075</xdr:rowOff>
        </xdr:from>
        <xdr:to>
          <xdr:col>2</xdr:col>
          <xdr:colOff>752475</xdr:colOff>
          <xdr:row>35</xdr:row>
          <xdr:rowOff>19050</xdr:rowOff>
        </xdr:to>
        <xdr:sp macro="" textlink="">
          <xdr:nvSpPr>
            <xdr:cNvPr id="1045" name="Check Box 15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34</xdr:row>
          <xdr:rowOff>180975</xdr:rowOff>
        </xdr:from>
        <xdr:to>
          <xdr:col>2</xdr:col>
          <xdr:colOff>752475</xdr:colOff>
          <xdr:row>36</xdr:row>
          <xdr:rowOff>9525</xdr:rowOff>
        </xdr:to>
        <xdr:sp macro="" textlink="">
          <xdr:nvSpPr>
            <xdr:cNvPr id="1047" name="Check Box 16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35</xdr:row>
          <xdr:rowOff>180975</xdr:rowOff>
        </xdr:from>
        <xdr:to>
          <xdr:col>2</xdr:col>
          <xdr:colOff>752475</xdr:colOff>
          <xdr:row>37</xdr:row>
          <xdr:rowOff>9525</xdr:rowOff>
        </xdr:to>
        <xdr:sp macro="" textlink="">
          <xdr:nvSpPr>
            <xdr:cNvPr id="1046" name="Check Box 1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41</xdr:row>
          <xdr:rowOff>0</xdr:rowOff>
        </xdr:from>
        <xdr:to>
          <xdr:col>2</xdr:col>
          <xdr:colOff>752475</xdr:colOff>
          <xdr:row>42</xdr:row>
          <xdr:rowOff>19050</xdr:rowOff>
        </xdr:to>
        <xdr:sp macro="" textlink="">
          <xdr:nvSpPr>
            <xdr:cNvPr id="1048" name="Check Box 18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41</xdr:row>
          <xdr:rowOff>190500</xdr:rowOff>
        </xdr:from>
        <xdr:to>
          <xdr:col>2</xdr:col>
          <xdr:colOff>752475</xdr:colOff>
          <xdr:row>43</xdr:row>
          <xdr:rowOff>19050</xdr:rowOff>
        </xdr:to>
        <xdr:sp macro="" textlink="">
          <xdr:nvSpPr>
            <xdr:cNvPr id="1050" name="Check Box 19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48</xdr:row>
          <xdr:rowOff>600075</xdr:rowOff>
        </xdr:from>
        <xdr:to>
          <xdr:col>2</xdr:col>
          <xdr:colOff>752475</xdr:colOff>
          <xdr:row>50</xdr:row>
          <xdr:rowOff>0</xdr:rowOff>
        </xdr:to>
        <xdr:sp macro="" textlink="">
          <xdr:nvSpPr>
            <xdr:cNvPr id="1053" name="Check Box 20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63</xdr:row>
          <xdr:rowOff>9525</xdr:rowOff>
        </xdr:from>
        <xdr:to>
          <xdr:col>2</xdr:col>
          <xdr:colOff>752475</xdr:colOff>
          <xdr:row>64</xdr:row>
          <xdr:rowOff>9525</xdr:rowOff>
        </xdr:to>
        <xdr:sp macro="" textlink="">
          <xdr:nvSpPr>
            <xdr:cNvPr id="1060" name="Check Box 20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65</xdr:row>
          <xdr:rowOff>190500</xdr:rowOff>
        </xdr:from>
        <xdr:to>
          <xdr:col>2</xdr:col>
          <xdr:colOff>752475</xdr:colOff>
          <xdr:row>67</xdr:row>
          <xdr:rowOff>0</xdr:rowOff>
        </xdr:to>
        <xdr:sp macro="" textlink="">
          <xdr:nvSpPr>
            <xdr:cNvPr id="1061" name="Check Box 20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1"/>
  <sheetViews>
    <sheetView tabSelected="1" topLeftCell="A55" zoomScaleNormal="100" workbookViewId="0">
      <selection activeCell="D71" sqref="D71"/>
    </sheetView>
  </sheetViews>
  <sheetFormatPr defaultRowHeight="15.75" x14ac:dyDescent="0.25"/>
  <cols>
    <col min="1" max="1" width="93.7109375" style="16" customWidth="1"/>
    <col min="2" max="2" width="13.7109375" style="16" customWidth="1"/>
    <col min="3" max="3" width="17.7109375" style="15" customWidth="1"/>
    <col min="4" max="4" width="13.7109375" style="16" customWidth="1"/>
    <col min="5" max="16384" width="9.140625" style="16"/>
  </cols>
  <sheetData>
    <row r="1" spans="1:5" s="6" customFormat="1" x14ac:dyDescent="0.25">
      <c r="A1" s="63" t="s">
        <v>6</v>
      </c>
      <c r="B1" s="63"/>
      <c r="C1" s="63"/>
      <c r="D1" s="63"/>
      <c r="E1" s="5"/>
    </row>
    <row r="2" spans="1:5" s="6" customFormat="1" x14ac:dyDescent="0.25">
      <c r="A2" s="7"/>
      <c r="B2" s="7"/>
      <c r="C2" s="7"/>
      <c r="D2" s="7"/>
      <c r="E2" s="5"/>
    </row>
    <row r="3" spans="1:5" s="6" customFormat="1" x14ac:dyDescent="0.25">
      <c r="C3" s="8"/>
      <c r="D3" s="1"/>
    </row>
    <row r="4" spans="1:5" s="6" customFormat="1" ht="48" customHeight="1" x14ac:dyDescent="0.25">
      <c r="A4" s="22" t="s">
        <v>7</v>
      </c>
      <c r="B4" s="23" t="s">
        <v>0</v>
      </c>
      <c r="C4" s="22" t="s">
        <v>1</v>
      </c>
      <c r="D4" s="24" t="s">
        <v>2</v>
      </c>
    </row>
    <row r="5" spans="1:5" s="6" customFormat="1" x14ac:dyDescent="0.25">
      <c r="A5" s="10" t="s">
        <v>3</v>
      </c>
      <c r="B5" s="11">
        <v>400</v>
      </c>
      <c r="C5" s="3" t="b">
        <v>0</v>
      </c>
      <c r="D5" s="28">
        <f>(B5*C5)</f>
        <v>0</v>
      </c>
    </row>
    <row r="6" spans="1:5" s="6" customFormat="1" x14ac:dyDescent="0.25">
      <c r="A6" s="10" t="s">
        <v>8</v>
      </c>
      <c r="B6" s="11">
        <v>400</v>
      </c>
      <c r="C6" s="3" t="b">
        <v>0</v>
      </c>
      <c r="D6" s="28">
        <f>(B6*C6)</f>
        <v>0</v>
      </c>
    </row>
    <row r="7" spans="1:5" s="6" customFormat="1" x14ac:dyDescent="0.25">
      <c r="A7" s="10" t="s">
        <v>9</v>
      </c>
      <c r="B7" s="11">
        <v>400</v>
      </c>
      <c r="C7" s="3" t="b">
        <v>0</v>
      </c>
      <c r="D7" s="28">
        <f>(B7*C7)</f>
        <v>0</v>
      </c>
    </row>
    <row r="8" spans="1:5" s="6" customFormat="1" ht="47.25" x14ac:dyDescent="0.25">
      <c r="A8" s="10" t="s">
        <v>10</v>
      </c>
      <c r="B8" s="11">
        <v>700</v>
      </c>
      <c r="C8" s="3" t="b">
        <v>0</v>
      </c>
      <c r="D8" s="28">
        <f>(B8*C8)</f>
        <v>0</v>
      </c>
    </row>
    <row r="9" spans="1:5" s="6" customFormat="1" x14ac:dyDescent="0.25">
      <c r="A9" s="25" t="s">
        <v>2</v>
      </c>
      <c r="B9" s="26"/>
      <c r="C9" s="27"/>
      <c r="D9" s="29">
        <f>SUM(D5:D8)</f>
        <v>0</v>
      </c>
    </row>
    <row r="10" spans="1:5" s="6" customFormat="1" x14ac:dyDescent="0.25">
      <c r="A10" s="13"/>
      <c r="C10" s="4"/>
      <c r="D10" s="2"/>
    </row>
    <row r="11" spans="1:5" s="6" customFormat="1" x14ac:dyDescent="0.25">
      <c r="A11" s="8"/>
      <c r="C11" s="19"/>
      <c r="D11" s="1"/>
    </row>
    <row r="12" spans="1:5" s="6" customFormat="1" ht="48" customHeight="1" x14ac:dyDescent="0.25">
      <c r="A12" s="22" t="s">
        <v>11</v>
      </c>
      <c r="B12" s="23" t="s">
        <v>0</v>
      </c>
      <c r="C12" s="30" t="s">
        <v>1</v>
      </c>
      <c r="D12" s="24" t="s">
        <v>2</v>
      </c>
    </row>
    <row r="13" spans="1:5" s="6" customFormat="1" x14ac:dyDescent="0.25">
      <c r="A13" s="10" t="s">
        <v>3</v>
      </c>
      <c r="B13" s="11">
        <v>400</v>
      </c>
      <c r="C13" s="3" t="b">
        <v>0</v>
      </c>
      <c r="D13" s="28">
        <f>(B13*C13)</f>
        <v>0</v>
      </c>
    </row>
    <row r="14" spans="1:5" s="6" customFormat="1" x14ac:dyDescent="0.25">
      <c r="A14" s="10" t="s">
        <v>4</v>
      </c>
      <c r="B14" s="11">
        <v>400</v>
      </c>
      <c r="C14" s="3" t="b">
        <v>0</v>
      </c>
      <c r="D14" s="28">
        <f>(B14*C14)</f>
        <v>0</v>
      </c>
    </row>
    <row r="15" spans="1:5" s="6" customFormat="1" ht="31.5" x14ac:dyDescent="0.25">
      <c r="A15" s="10" t="s">
        <v>12</v>
      </c>
      <c r="B15" s="11">
        <v>600</v>
      </c>
      <c r="C15" s="3" t="b">
        <v>0</v>
      </c>
      <c r="D15" s="28">
        <f>(B15*C15)</f>
        <v>0</v>
      </c>
    </row>
    <row r="16" spans="1:5" s="6" customFormat="1" x14ac:dyDescent="0.25">
      <c r="A16" s="25" t="s">
        <v>2</v>
      </c>
      <c r="B16" s="26"/>
      <c r="C16" s="27"/>
      <c r="D16" s="29">
        <f>SUM(D13:D15)</f>
        <v>0</v>
      </c>
    </row>
    <row r="17" spans="1:4" s="6" customFormat="1" x14ac:dyDescent="0.25">
      <c r="A17" s="8"/>
      <c r="B17" s="14"/>
      <c r="C17" s="4"/>
      <c r="D17" s="2"/>
    </row>
    <row r="18" spans="1:4" s="6" customFormat="1" x14ac:dyDescent="0.25">
      <c r="A18" s="8"/>
      <c r="C18" s="19"/>
      <c r="D18" s="1"/>
    </row>
    <row r="19" spans="1:4" s="6" customFormat="1" ht="48" customHeight="1" x14ac:dyDescent="0.25">
      <c r="A19" s="22" t="s">
        <v>13</v>
      </c>
      <c r="B19" s="23" t="s">
        <v>0</v>
      </c>
      <c r="C19" s="30" t="s">
        <v>1</v>
      </c>
      <c r="D19" s="24" t="s">
        <v>2</v>
      </c>
    </row>
    <row r="20" spans="1:4" s="6" customFormat="1" x14ac:dyDescent="0.25">
      <c r="A20" s="10" t="s">
        <v>3</v>
      </c>
      <c r="B20" s="11">
        <v>400</v>
      </c>
      <c r="C20" s="3" t="b">
        <v>0</v>
      </c>
      <c r="D20" s="28">
        <f>(B20*C20)</f>
        <v>0</v>
      </c>
    </row>
    <row r="21" spans="1:4" s="6" customFormat="1" x14ac:dyDescent="0.25">
      <c r="A21" s="10" t="s">
        <v>4</v>
      </c>
      <c r="B21" s="11">
        <v>300</v>
      </c>
      <c r="C21" s="3" t="b">
        <v>0</v>
      </c>
      <c r="D21" s="28">
        <f>(B21*C21)</f>
        <v>0</v>
      </c>
    </row>
    <row r="22" spans="1:4" s="6" customFormat="1" x14ac:dyDescent="0.25">
      <c r="A22" s="10" t="s">
        <v>5</v>
      </c>
      <c r="B22" s="11">
        <v>700</v>
      </c>
      <c r="C22" s="3" t="b">
        <v>0</v>
      </c>
      <c r="D22" s="28">
        <f>(B22*C22)</f>
        <v>0</v>
      </c>
    </row>
    <row r="23" spans="1:4" s="6" customFormat="1" x14ac:dyDescent="0.25">
      <c r="A23" s="25" t="s">
        <v>2</v>
      </c>
      <c r="B23" s="26"/>
      <c r="C23" s="31"/>
      <c r="D23" s="29">
        <f>SUM(D20:D22)</f>
        <v>0</v>
      </c>
    </row>
    <row r="24" spans="1:4" s="6" customFormat="1" x14ac:dyDescent="0.25">
      <c r="A24" s="8"/>
      <c r="C24" s="19"/>
      <c r="D24" s="1"/>
    </row>
    <row r="25" spans="1:4" x14ac:dyDescent="0.25">
      <c r="A25" s="15"/>
      <c r="C25" s="21"/>
    </row>
    <row r="26" spans="1:4" s="6" customFormat="1" ht="48" customHeight="1" x14ac:dyDescent="0.25">
      <c r="A26" s="22" t="s">
        <v>14</v>
      </c>
      <c r="B26" s="23" t="s">
        <v>0</v>
      </c>
      <c r="C26" s="30" t="s">
        <v>1</v>
      </c>
      <c r="D26" s="24" t="s">
        <v>2</v>
      </c>
    </row>
    <row r="27" spans="1:4" s="6" customFormat="1" x14ac:dyDescent="0.25">
      <c r="A27" s="10" t="s">
        <v>3</v>
      </c>
      <c r="B27" s="11">
        <v>400</v>
      </c>
      <c r="C27" s="3" t="b">
        <v>0</v>
      </c>
      <c r="D27" s="28">
        <f>(B27*C27)</f>
        <v>0</v>
      </c>
    </row>
    <row r="28" spans="1:4" s="6" customFormat="1" x14ac:dyDescent="0.25">
      <c r="A28" s="10" t="s">
        <v>4</v>
      </c>
      <c r="B28" s="11">
        <v>400</v>
      </c>
      <c r="C28" s="3" t="b">
        <v>0</v>
      </c>
      <c r="D28" s="28">
        <f>(B28*C28)</f>
        <v>0</v>
      </c>
    </row>
    <row r="29" spans="1:4" s="6" customFormat="1" x14ac:dyDescent="0.25">
      <c r="A29" s="10" t="s">
        <v>15</v>
      </c>
      <c r="B29" s="11">
        <v>500</v>
      </c>
      <c r="C29" s="3" t="b">
        <v>0</v>
      </c>
      <c r="D29" s="28">
        <f>(B29*C29)</f>
        <v>0</v>
      </c>
    </row>
    <row r="30" spans="1:4" s="6" customFormat="1" x14ac:dyDescent="0.25">
      <c r="A30" s="10" t="s">
        <v>5</v>
      </c>
      <c r="B30" s="11">
        <v>700</v>
      </c>
      <c r="C30" s="3" t="b">
        <v>0</v>
      </c>
      <c r="D30" s="28">
        <f>(B30*C30)</f>
        <v>0</v>
      </c>
    </row>
    <row r="31" spans="1:4" s="6" customFormat="1" x14ac:dyDescent="0.25">
      <c r="A31" s="25" t="s">
        <v>2</v>
      </c>
      <c r="B31" s="32"/>
      <c r="C31" s="33"/>
      <c r="D31" s="29">
        <f>SUM(D27:D30)</f>
        <v>0</v>
      </c>
    </row>
    <row r="32" spans="1:4" x14ac:dyDescent="0.25">
      <c r="A32" s="15"/>
      <c r="C32" s="21"/>
    </row>
    <row r="33" spans="1:4" x14ac:dyDescent="0.25">
      <c r="C33" s="21"/>
    </row>
    <row r="34" spans="1:4" s="6" customFormat="1" ht="48" customHeight="1" x14ac:dyDescent="0.25">
      <c r="A34" s="22" t="s">
        <v>16</v>
      </c>
      <c r="B34" s="23" t="s">
        <v>0</v>
      </c>
      <c r="C34" s="30" t="s">
        <v>1</v>
      </c>
      <c r="D34" s="24" t="s">
        <v>2</v>
      </c>
    </row>
    <row r="35" spans="1:4" s="6" customFormat="1" x14ac:dyDescent="0.25">
      <c r="A35" s="10" t="s">
        <v>3</v>
      </c>
      <c r="B35" s="11">
        <v>300</v>
      </c>
      <c r="C35" s="3" t="b">
        <v>0</v>
      </c>
      <c r="D35" s="28">
        <f>(B35*C35)</f>
        <v>0</v>
      </c>
    </row>
    <row r="36" spans="1:4" s="6" customFormat="1" x14ac:dyDescent="0.25">
      <c r="A36" s="10" t="s">
        <v>17</v>
      </c>
      <c r="B36" s="11">
        <v>400</v>
      </c>
      <c r="C36" s="3" t="b">
        <v>0</v>
      </c>
      <c r="D36" s="28">
        <f>(B36*C36)</f>
        <v>0</v>
      </c>
    </row>
    <row r="37" spans="1:4" s="6" customFormat="1" x14ac:dyDescent="0.25">
      <c r="A37" s="10" t="s">
        <v>5</v>
      </c>
      <c r="B37" s="11">
        <v>480</v>
      </c>
      <c r="C37" s="3" t="b">
        <v>0</v>
      </c>
      <c r="D37" s="28">
        <f>(B37*C37)</f>
        <v>0</v>
      </c>
    </row>
    <row r="38" spans="1:4" s="6" customFormat="1" x14ac:dyDescent="0.25">
      <c r="A38" s="25" t="s">
        <v>2</v>
      </c>
      <c r="B38" s="32"/>
      <c r="C38" s="33"/>
      <c r="D38" s="29">
        <f>SUM(D35:D37)</f>
        <v>0</v>
      </c>
    </row>
    <row r="39" spans="1:4" x14ac:dyDescent="0.25">
      <c r="C39" s="39"/>
    </row>
    <row r="41" spans="1:4" s="6" customFormat="1" ht="48" customHeight="1" x14ac:dyDescent="0.25">
      <c r="A41" s="22" t="s">
        <v>25</v>
      </c>
      <c r="B41" s="23" t="s">
        <v>0</v>
      </c>
      <c r="C41" s="30" t="s">
        <v>1</v>
      </c>
      <c r="D41" s="24" t="s">
        <v>2</v>
      </c>
    </row>
    <row r="42" spans="1:4" x14ac:dyDescent="0.25">
      <c r="A42" s="12" t="s">
        <v>27</v>
      </c>
      <c r="B42" s="11">
        <v>100</v>
      </c>
      <c r="C42" s="3" t="b">
        <v>0</v>
      </c>
      <c r="D42" s="28">
        <f>B42*C42</f>
        <v>0</v>
      </c>
    </row>
    <row r="43" spans="1:4" x14ac:dyDescent="0.25">
      <c r="A43" s="12" t="s">
        <v>26</v>
      </c>
      <c r="B43" s="11">
        <v>100</v>
      </c>
      <c r="C43" s="3" t="b">
        <v>0</v>
      </c>
      <c r="D43" s="28">
        <f>B43*C43</f>
        <v>0</v>
      </c>
    </row>
    <row r="44" spans="1:4" s="6" customFormat="1" x14ac:dyDescent="0.25">
      <c r="A44" s="25" t="s">
        <v>2</v>
      </c>
      <c r="B44" s="32"/>
      <c r="C44" s="38"/>
      <c r="D44" s="29">
        <f>SUM(D42:D43)</f>
        <v>0</v>
      </c>
    </row>
    <row r="45" spans="1:4" ht="16.5" thickBot="1" x14ac:dyDescent="0.3"/>
    <row r="46" spans="1:4" ht="16.5" thickBot="1" x14ac:dyDescent="0.3">
      <c r="A46" s="36" t="s">
        <v>24</v>
      </c>
      <c r="B46" s="44"/>
      <c r="C46" s="52"/>
      <c r="D46" s="37">
        <f>SUM(D44,D38,D31,D23,D16,D9)</f>
        <v>0</v>
      </c>
    </row>
    <row r="47" spans="1:4" x14ac:dyDescent="0.25">
      <c r="C47" s="16"/>
    </row>
    <row r="49" spans="1:6" s="6" customFormat="1" ht="48" customHeight="1" x14ac:dyDescent="0.25">
      <c r="A49" s="22" t="s">
        <v>25</v>
      </c>
      <c r="B49" s="23" t="s">
        <v>0</v>
      </c>
      <c r="C49" s="30" t="s">
        <v>1</v>
      </c>
      <c r="D49" s="24" t="s">
        <v>2</v>
      </c>
      <c r="F49" s="16"/>
    </row>
    <row r="50" spans="1:6" x14ac:dyDescent="0.25">
      <c r="A50" s="12" t="s">
        <v>28</v>
      </c>
      <c r="B50" s="17">
        <v>0.2</v>
      </c>
      <c r="C50" s="3" t="b">
        <v>0</v>
      </c>
      <c r="D50" s="28">
        <f>(D46*B50)*C50</f>
        <v>0</v>
      </c>
    </row>
    <row r="51" spans="1:6" ht="16.5" thickBot="1" x14ac:dyDescent="0.3">
      <c r="C51" s="16"/>
    </row>
    <row r="52" spans="1:6" ht="16.5" thickBot="1" x14ac:dyDescent="0.3">
      <c r="A52" s="36" t="s">
        <v>24</v>
      </c>
      <c r="B52" s="44"/>
      <c r="C52" s="45"/>
      <c r="D52" s="46">
        <f>SUM(D46,D50)</f>
        <v>0</v>
      </c>
    </row>
    <row r="53" spans="1:6" x14ac:dyDescent="0.25">
      <c r="C53" s="47"/>
    </row>
    <row r="54" spans="1:6" x14ac:dyDescent="0.25">
      <c r="C54" s="21"/>
      <c r="F54" s="6"/>
    </row>
    <row r="55" spans="1:6" s="6" customFormat="1" ht="48" customHeight="1" x14ac:dyDescent="0.25">
      <c r="A55" s="22" t="s">
        <v>25</v>
      </c>
      <c r="B55" s="23"/>
      <c r="C55" s="30" t="s">
        <v>29</v>
      </c>
      <c r="D55" s="24"/>
      <c r="F55" s="16"/>
    </row>
    <row r="56" spans="1:6" ht="31.5" x14ac:dyDescent="0.25">
      <c r="A56" s="10" t="s">
        <v>30</v>
      </c>
      <c r="B56" s="48" t="s">
        <v>31</v>
      </c>
      <c r="C56" s="49"/>
      <c r="D56" s="50">
        <f>IF(OR(C56&lt;VALUE(10),),(D52*30%)*(C56-1),(D52*30%)*9+(D52*10%)*(C56-10))</f>
        <v>0</v>
      </c>
    </row>
    <row r="57" spans="1:6" s="6" customFormat="1" x14ac:dyDescent="0.25">
      <c r="A57" s="25" t="s">
        <v>2</v>
      </c>
      <c r="B57" s="32"/>
      <c r="C57" s="38"/>
      <c r="D57" s="29">
        <f>IF(SUM(D56)&lt;0,0,SUM(D56))</f>
        <v>0</v>
      </c>
      <c r="F57" s="16"/>
    </row>
    <row r="58" spans="1:6" ht="16.5" thickBot="1" x14ac:dyDescent="0.3">
      <c r="A58" s="40"/>
      <c r="B58" s="41"/>
      <c r="C58" s="42"/>
      <c r="D58" s="43"/>
    </row>
    <row r="59" spans="1:6" ht="16.5" thickBot="1" x14ac:dyDescent="0.3">
      <c r="A59" s="36" t="s">
        <v>24</v>
      </c>
      <c r="B59" s="44"/>
      <c r="C59" s="45"/>
      <c r="D59" s="51">
        <f>SUM(D52,D57)</f>
        <v>0</v>
      </c>
    </row>
    <row r="62" spans="1:6" ht="48" customHeight="1" x14ac:dyDescent="0.25">
      <c r="A62" s="23" t="s">
        <v>18</v>
      </c>
      <c r="B62" s="34"/>
      <c r="C62" s="30" t="s">
        <v>1</v>
      </c>
      <c r="D62" s="53"/>
    </row>
    <row r="63" spans="1:6" x14ac:dyDescent="0.25">
      <c r="C63" s="47"/>
    </row>
    <row r="64" spans="1:6" s="6" customFormat="1" ht="16.5" thickBot="1" x14ac:dyDescent="0.3">
      <c r="A64" s="56" t="s">
        <v>20</v>
      </c>
      <c r="B64" s="57">
        <v>0.15</v>
      </c>
      <c r="C64" s="58" t="b">
        <v>0</v>
      </c>
      <c r="D64" s="59">
        <f>(D59*B64)*C64</f>
        <v>0</v>
      </c>
    </row>
    <row r="65" spans="1:4" s="6" customFormat="1" ht="16.5" thickBot="1" x14ac:dyDescent="0.3">
      <c r="A65" s="36" t="s">
        <v>24</v>
      </c>
      <c r="B65" s="60"/>
      <c r="C65" s="61"/>
      <c r="D65" s="62">
        <f>SUM(D59+D64)</f>
        <v>0</v>
      </c>
    </row>
    <row r="66" spans="1:4" s="6" customFormat="1" x14ac:dyDescent="0.25">
      <c r="A66" s="18"/>
      <c r="C66" s="4"/>
      <c r="D66" s="2"/>
    </row>
    <row r="67" spans="1:4" s="6" customFormat="1" x14ac:dyDescent="0.25">
      <c r="A67" s="9" t="s">
        <v>19</v>
      </c>
      <c r="B67" s="17">
        <v>0.04</v>
      </c>
      <c r="C67" s="3" t="b">
        <v>0</v>
      </c>
      <c r="D67" s="54">
        <f>(D65*B67)*C67</f>
        <v>0</v>
      </c>
    </row>
    <row r="68" spans="1:4" s="6" customFormat="1" x14ac:dyDescent="0.25">
      <c r="A68" s="35" t="s">
        <v>21</v>
      </c>
      <c r="B68" s="32"/>
      <c r="C68" s="33"/>
      <c r="D68" s="55">
        <f>SUM(D67,D65)</f>
        <v>0</v>
      </c>
    </row>
    <row r="69" spans="1:4" x14ac:dyDescent="0.25">
      <c r="C69" s="47"/>
    </row>
    <row r="70" spans="1:4" s="6" customFormat="1" x14ac:dyDescent="0.25">
      <c r="A70" s="9" t="s">
        <v>23</v>
      </c>
      <c r="B70" s="17">
        <v>0.22</v>
      </c>
      <c r="C70" s="20"/>
      <c r="D70" s="54">
        <f>D68*B70</f>
        <v>0</v>
      </c>
    </row>
    <row r="71" spans="1:4" s="6" customFormat="1" x14ac:dyDescent="0.25">
      <c r="A71" s="35" t="s">
        <v>22</v>
      </c>
      <c r="B71" s="32"/>
      <c r="C71" s="33"/>
      <c r="D71" s="55">
        <f>SUM(D68, D70)</f>
        <v>0</v>
      </c>
    </row>
  </sheetData>
  <sheetProtection formatColumns="0" formatRows="0"/>
  <mergeCells count="1">
    <mergeCell ref="A1:D1"/>
  </mergeCells>
  <dataValidations count="3">
    <dataValidation type="whole" allowBlank="1" showInputMessage="1" showErrorMessage="1" sqref="C5:C8 C20:C22 C13:C15 C17 C27:C30 C35:C37 C67 C64">
      <formula1>0</formula1>
      <formula2>0</formula2>
    </dataValidation>
    <dataValidation type="whole" allowBlank="1" showInputMessage="1" showErrorMessage="1" error="Inserire un valore da 11 a 20._x000a_Nel caso di più di 20 parti assistite inserire 20" sqref="C58">
      <formula1>11</formula1>
      <formula2>20</formula2>
    </dataValidation>
    <dataValidation type="decimal" allowBlank="1" showInputMessage="1" showErrorMessage="1" error="Inserire un valore tra 1 e 20" sqref="C56">
      <formula1>1</formula1>
      <formula2>20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3</xdr:row>
                    <xdr:rowOff>600075</xdr:rowOff>
                  </from>
                  <to>
                    <xdr:col>2</xdr:col>
                    <xdr:colOff>752475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190500</xdr:rowOff>
                  </from>
                  <to>
                    <xdr:col>2</xdr:col>
                    <xdr:colOff>752475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3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171450</xdr:rowOff>
                  </from>
                  <to>
                    <xdr:col>2</xdr:col>
                    <xdr:colOff>752475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4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171450</xdr:rowOff>
                  </from>
                  <to>
                    <xdr:col>2</xdr:col>
                    <xdr:colOff>752475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11</xdr:row>
                    <xdr:rowOff>590550</xdr:rowOff>
                  </from>
                  <to>
                    <xdr:col>2</xdr:col>
                    <xdr:colOff>752475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6">
              <controlPr defaultSize="0" autoFill="0" autoLine="0" autoPict="0">
                <anchor moveWithCells="1">
                  <from>
                    <xdr:col>2</xdr:col>
                    <xdr:colOff>485775</xdr:colOff>
                    <xdr:row>12</xdr:row>
                    <xdr:rowOff>180975</xdr:rowOff>
                  </from>
                  <to>
                    <xdr:col>2</xdr:col>
                    <xdr:colOff>752475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7">
              <controlPr defaultSize="0" autoFill="0" autoLine="0" autoPict="0">
                <anchor moveWithCells="1">
                  <from>
                    <xdr:col>2</xdr:col>
                    <xdr:colOff>485775</xdr:colOff>
                    <xdr:row>14</xdr:row>
                    <xdr:rowOff>66675</xdr:rowOff>
                  </from>
                  <to>
                    <xdr:col>2</xdr:col>
                    <xdr:colOff>752475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8">
              <controlPr defaultSize="0" autoFill="0" autoLine="0" autoPict="0">
                <anchor moveWithCells="1">
                  <from>
                    <xdr:col>2</xdr:col>
                    <xdr:colOff>485775</xdr:colOff>
                    <xdr:row>18</xdr:row>
                    <xdr:rowOff>590550</xdr:rowOff>
                  </from>
                  <to>
                    <xdr:col>2</xdr:col>
                    <xdr:colOff>752475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9">
              <controlPr defaultSize="0" autoFill="0" autoLine="0" autoPict="0">
                <anchor moveWithCells="1">
                  <from>
                    <xdr:col>2</xdr:col>
                    <xdr:colOff>485775</xdr:colOff>
                    <xdr:row>19</xdr:row>
                    <xdr:rowOff>180975</xdr:rowOff>
                  </from>
                  <to>
                    <xdr:col>2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0">
              <controlPr defaultSize="0" autoFill="0" autoLine="0" autoPict="0">
                <anchor moveWithCells="1">
                  <from>
                    <xdr:col>2</xdr:col>
                    <xdr:colOff>485775</xdr:colOff>
                    <xdr:row>20</xdr:row>
                    <xdr:rowOff>190500</xdr:rowOff>
                  </from>
                  <to>
                    <xdr:col>2</xdr:col>
                    <xdr:colOff>752475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1">
              <controlPr defaultSize="0" autoFill="0" autoLine="0" autoPict="0">
                <anchor moveWithCells="1">
                  <from>
                    <xdr:col>2</xdr:col>
                    <xdr:colOff>485775</xdr:colOff>
                    <xdr:row>25</xdr:row>
                    <xdr:rowOff>600075</xdr:rowOff>
                  </from>
                  <to>
                    <xdr:col>2</xdr:col>
                    <xdr:colOff>752475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26</xdr:row>
                    <xdr:rowOff>180975</xdr:rowOff>
                  </from>
                  <to>
                    <xdr:col>2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27</xdr:row>
                    <xdr:rowOff>180975</xdr:rowOff>
                  </from>
                  <to>
                    <xdr:col>2</xdr:col>
                    <xdr:colOff>752475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14">
              <controlPr defaultSize="0" autoFill="0" autoLine="0" autoPict="0">
                <anchor moveWithCells="1">
                  <from>
                    <xdr:col>2</xdr:col>
                    <xdr:colOff>485775</xdr:colOff>
                    <xdr:row>28</xdr:row>
                    <xdr:rowOff>180975</xdr:rowOff>
                  </from>
                  <to>
                    <xdr:col>2</xdr:col>
                    <xdr:colOff>752475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15">
              <controlPr defaultSize="0" autoFill="0" autoLine="0" autoPict="0">
                <anchor moveWithCells="1">
                  <from>
                    <xdr:col>2</xdr:col>
                    <xdr:colOff>485775</xdr:colOff>
                    <xdr:row>33</xdr:row>
                    <xdr:rowOff>600075</xdr:rowOff>
                  </from>
                  <to>
                    <xdr:col>2</xdr:col>
                    <xdr:colOff>752475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16">
              <controlPr defaultSize="0" autoFill="0" autoLine="0" autoPict="0">
                <anchor moveWithCells="1">
                  <from>
                    <xdr:col>2</xdr:col>
                    <xdr:colOff>485775</xdr:colOff>
                    <xdr:row>34</xdr:row>
                    <xdr:rowOff>180975</xdr:rowOff>
                  </from>
                  <to>
                    <xdr:col>2</xdr:col>
                    <xdr:colOff>752475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17">
              <controlPr defaultSize="0" autoFill="0" autoLine="0" autoPict="0">
                <anchor moveWithCells="1">
                  <from>
                    <xdr:col>2</xdr:col>
                    <xdr:colOff>485775</xdr:colOff>
                    <xdr:row>35</xdr:row>
                    <xdr:rowOff>180975</xdr:rowOff>
                  </from>
                  <to>
                    <xdr:col>2</xdr:col>
                    <xdr:colOff>752475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18">
              <controlPr defaultSize="0" autoFill="0" autoLine="0" autoPict="0">
                <anchor moveWithCells="1">
                  <from>
                    <xdr:col>2</xdr:col>
                    <xdr:colOff>485775</xdr:colOff>
                    <xdr:row>41</xdr:row>
                    <xdr:rowOff>0</xdr:rowOff>
                  </from>
                  <to>
                    <xdr:col>2</xdr:col>
                    <xdr:colOff>752475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19">
              <controlPr defaultSize="0" autoFill="0" autoLine="0" autoPict="0">
                <anchor moveWithCells="1">
                  <from>
                    <xdr:col>2</xdr:col>
                    <xdr:colOff>485775</xdr:colOff>
                    <xdr:row>41</xdr:row>
                    <xdr:rowOff>190500</xdr:rowOff>
                  </from>
                  <to>
                    <xdr:col>2</xdr:col>
                    <xdr:colOff>752475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0">
              <controlPr defaultSize="0" autoFill="0" autoLine="0" autoPict="0">
                <anchor moveWithCells="1">
                  <from>
                    <xdr:col>2</xdr:col>
                    <xdr:colOff>485775</xdr:colOff>
                    <xdr:row>48</xdr:row>
                    <xdr:rowOff>600075</xdr:rowOff>
                  </from>
                  <to>
                    <xdr:col>2</xdr:col>
                    <xdr:colOff>752475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20">
              <controlPr defaultSize="0" autoFill="0" autoLine="0" autoPict="0">
                <anchor moveWithCells="1">
                  <from>
                    <xdr:col>2</xdr:col>
                    <xdr:colOff>485775</xdr:colOff>
                    <xdr:row>63</xdr:row>
                    <xdr:rowOff>9525</xdr:rowOff>
                  </from>
                  <to>
                    <xdr:col>2</xdr:col>
                    <xdr:colOff>752475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20">
              <controlPr defaultSize="0" autoFill="0" autoLine="0" autoPict="0">
                <anchor moveWithCells="1">
                  <from>
                    <xdr:col>2</xdr:col>
                    <xdr:colOff>485775</xdr:colOff>
                    <xdr:row>65</xdr:row>
                    <xdr:rowOff>190500</xdr:rowOff>
                  </from>
                  <to>
                    <xdr:col>2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2023-12-10T18:23:37Z</dcterms:modified>
</cp:coreProperties>
</file>