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20730" windowHeight="1116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62" i="1" l="1"/>
  <c r="D59" i="1"/>
  <c r="D56" i="1"/>
  <c r="D35" i="1" l="1"/>
  <c r="D36" i="1"/>
  <c r="D38" i="1"/>
  <c r="D42" i="1" s="1"/>
  <c r="D14" i="1"/>
  <c r="D31" i="1"/>
  <c r="D30" i="1"/>
  <c r="D29" i="1"/>
  <c r="D32" i="1"/>
  <c r="D24" i="1"/>
  <c r="D25" i="1"/>
  <c r="D13" i="1"/>
  <c r="D12" i="1"/>
  <c r="D19" i="1"/>
  <c r="D18" i="1"/>
  <c r="D11" i="1"/>
  <c r="D6" i="1"/>
  <c r="D5" i="1"/>
  <c r="D7" i="1"/>
  <c r="D4" i="1"/>
  <c r="D20" i="1"/>
  <c r="D44" i="1" l="1"/>
  <c r="D48" i="1" l="1"/>
  <c r="D49" i="1" s="1"/>
  <c r="D51" i="1" s="1"/>
  <c r="D57" i="1" s="1"/>
  <c r="D60" i="1" s="1"/>
  <c r="D63" i="1" s="1"/>
</calcChain>
</file>

<file path=xl/sharedStrings.xml><?xml version="1.0" encoding="utf-8"?>
<sst xmlns="http://schemas.openxmlformats.org/spreadsheetml/2006/main" count="65" uniqueCount="30">
  <si>
    <t>Importo</t>
  </si>
  <si>
    <t>Selezionare se ricorre la condizione</t>
  </si>
  <si>
    <t>Totale</t>
  </si>
  <si>
    <t>Fase studio</t>
  </si>
  <si>
    <t>Fase introduttiva</t>
  </si>
  <si>
    <t>Fase decisionale</t>
  </si>
  <si>
    <t>SPESE DA LIQUIDARE PER PRESTAZIONI PROFESSIONALI RELATIVAMENTE A MISURE CAUTELARI O DI PREVENZIONE</t>
  </si>
  <si>
    <t>Riesame e appello in materia di misure cautelari personali</t>
  </si>
  <si>
    <t>Riesame e appello in materia di misure cautelari reali</t>
  </si>
  <si>
    <t>Istanze in materia di misure cautelari personali</t>
  </si>
  <si>
    <t>Istanza di revoca o modifica del trattamento cautelare, purchè non dichiarata inammissibile e non meramente reiterativa.
NB: importo aumentabile entro i limiti previsti per la fase nel caso di più richieste non inammissibili e non reiterative</t>
  </si>
  <si>
    <t>Istanze di dissequestro rivolte al pubblico ministero</t>
  </si>
  <si>
    <t>Istanza solo in caso di istanza ammissibile e non meramente reiterativa.
L'importo è aumentabile entro i limiti previsti per la fase in caso di più richieste non inammissibili e non reiterative</t>
  </si>
  <si>
    <t>Procedure di prevenzione</t>
  </si>
  <si>
    <t>Fase istruttoria</t>
  </si>
  <si>
    <t>Memorie della persona offesa ove previste in materia di libertà dell'indagato o imputato.
NB: importo aumentabile entro i limiti previsti per la fase nel caso di più richieste non inammissibili e non reiterative</t>
  </si>
  <si>
    <t>TOTALE</t>
  </si>
  <si>
    <t>C.P.A.</t>
  </si>
  <si>
    <t>SPESE</t>
  </si>
  <si>
    <t>TOTALE senza IVA</t>
  </si>
  <si>
    <t>TOTALE IVA INCLUSA</t>
  </si>
  <si>
    <t>IVA</t>
  </si>
  <si>
    <t>Aumenti</t>
  </si>
  <si>
    <t>Aumento per imputato detenuto o arresti domiciliari anche per altra causa</t>
  </si>
  <si>
    <t>SUBTOTALE</t>
  </si>
  <si>
    <t>Variabili</t>
  </si>
  <si>
    <t>Aumento se l'assistito ha 5 capi o più di imputazione o se è in concorso con più di 5 imputati</t>
  </si>
  <si>
    <t>Inserire numero TOTALE assistiti</t>
  </si>
  <si>
    <t>Aumento del 30% per ogni parte assistita successiva alla prima fino alla decima 
Aumento del 10% per ogni parte assistita dall'undicesima alla ventesima</t>
  </si>
  <si>
    <t>30% (2-10)
10% (11-20)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</si>
</sst>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164" fontId="3" fillId="0" borderId="1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164" fontId="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wrapText="1"/>
    </xf>
    <xf numFmtId="0" fontId="3" fillId="0" borderId="0" xfId="0" applyFont="1" applyProtection="1"/>
    <xf numFmtId="9" fontId="3" fillId="0" borderId="1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vertical="center"/>
      <protection hidden="1"/>
    </xf>
    <xf numFmtId="164" fontId="4" fillId="2" borderId="1" xfId="0" applyNumberFormat="1" applyFont="1" applyFill="1" applyBorder="1" applyAlignment="1" applyProtection="1">
      <alignment horizontal="center" vertical="center"/>
      <protection hidden="1"/>
    </xf>
    <xf numFmtId="164" fontId="4" fillId="0" borderId="1" xfId="0" applyNumberFormat="1" applyFont="1" applyBorder="1" applyAlignment="1" applyProtection="1">
      <alignment vertical="center"/>
      <protection hidden="1"/>
    </xf>
    <xf numFmtId="164" fontId="3" fillId="0" borderId="0" xfId="0" applyNumberFormat="1" applyFont="1" applyProtection="1"/>
    <xf numFmtId="0" fontId="5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vertical="center" wrapText="1"/>
      <protection locked="0"/>
    </xf>
    <xf numFmtId="164" fontId="5" fillId="2" borderId="1" xfId="0" applyNumberFormat="1" applyFont="1" applyFill="1" applyBorder="1" applyAlignment="1" applyProtection="1">
      <alignment vertical="center"/>
      <protection hidden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Protection="1"/>
    <xf numFmtId="0" fontId="5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/>
    <xf numFmtId="0" fontId="5" fillId="2" borderId="3" xfId="0" applyFont="1" applyFill="1" applyBorder="1" applyAlignment="1" applyProtection="1">
      <protection locked="0"/>
    </xf>
    <xf numFmtId="164" fontId="5" fillId="2" borderId="4" xfId="0" applyNumberFormat="1" applyFont="1" applyFill="1" applyBorder="1" applyProtection="1"/>
    <xf numFmtId="9" fontId="3" fillId="0" borderId="1" xfId="0" applyNumberFormat="1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Fill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</xf>
    <xf numFmtId="9" fontId="3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4" fontId="4" fillId="0" borderId="0" xfId="0" applyNumberFormat="1" applyFont="1" applyBorder="1" applyAlignment="1" applyProtection="1">
      <alignment vertical="center"/>
      <protection hidden="1"/>
    </xf>
    <xf numFmtId="164" fontId="4" fillId="2" borderId="4" xfId="0" applyNumberFormat="1" applyFont="1" applyFill="1" applyBorder="1" applyProtection="1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4" fontId="4" fillId="2" borderId="1" xfId="0" applyNumberFormat="1" applyFont="1" applyFill="1" applyBorder="1" applyProtection="1"/>
    <xf numFmtId="0" fontId="1" fillId="0" borderId="0" xfId="0" applyFont="1" applyAlignment="1" applyProtection="1">
      <alignment wrapText="1"/>
    </xf>
    <xf numFmtId="4" fontId="4" fillId="0" borderId="1" xfId="0" applyNumberFormat="1" applyFont="1" applyBorder="1" applyAlignment="1" applyProtection="1">
      <alignment vertical="center"/>
      <protection hidden="1"/>
    </xf>
    <xf numFmtId="4" fontId="5" fillId="2" borderId="1" xfId="0" applyNumberFormat="1" applyFont="1" applyFill="1" applyBorder="1" applyAlignment="1" applyProtection="1">
      <alignment vertical="center"/>
      <protection hidden="1"/>
    </xf>
    <xf numFmtId="4" fontId="4" fillId="0" borderId="0" xfId="0" applyNumberFormat="1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C$4" lockText="1" noThreeD="1"/>
</file>

<file path=xl/ctrlProps/ctrlProp10.xml><?xml version="1.0" encoding="utf-8"?>
<formControlPr xmlns="http://schemas.microsoft.com/office/spreadsheetml/2009/9/main" objectType="CheckBox" fmlaLink="$C$29" lockText="1" noThreeD="1"/>
</file>

<file path=xl/ctrlProps/ctrlProp11.xml><?xml version="1.0" encoding="utf-8"?>
<formControlPr xmlns="http://schemas.microsoft.com/office/spreadsheetml/2009/9/main" objectType="CheckBox" fmlaLink="$C$30" lockText="1" noThreeD="1"/>
</file>

<file path=xl/ctrlProps/ctrlProp12.xml><?xml version="1.0" encoding="utf-8"?>
<formControlPr xmlns="http://schemas.microsoft.com/office/spreadsheetml/2009/9/main" objectType="CheckBox" fmlaLink="$C$31" lockText="1" noThreeD="1"/>
</file>

<file path=xl/ctrlProps/ctrlProp13.xml><?xml version="1.0" encoding="utf-8"?>
<formControlPr xmlns="http://schemas.microsoft.com/office/spreadsheetml/2009/9/main" objectType="CheckBox" fmlaLink="$C$35" lockText="1" noThreeD="1"/>
</file>

<file path=xl/ctrlProps/ctrlProp14.xml><?xml version="1.0" encoding="utf-8"?>
<formControlPr xmlns="http://schemas.microsoft.com/office/spreadsheetml/2009/9/main" objectType="CheckBox" fmlaLink="$C$42" lockText="1" noThreeD="1"/>
</file>

<file path=xl/ctrlProps/ctrlProp15.xml><?xml version="1.0" encoding="utf-8"?>
<formControlPr xmlns="http://schemas.microsoft.com/office/spreadsheetml/2009/9/main" objectType="CheckBox" fmlaLink="$C$56" lockText="1" noThreeD="1"/>
</file>

<file path=xl/ctrlProps/ctrlProp16.xml><?xml version="1.0" encoding="utf-8"?>
<formControlPr xmlns="http://schemas.microsoft.com/office/spreadsheetml/2009/9/main" objectType="CheckBox" fmlaLink="$C$59" lockText="1" noThreeD="1"/>
</file>

<file path=xl/ctrlProps/ctrlProp2.xml><?xml version="1.0" encoding="utf-8"?>
<formControlPr xmlns="http://schemas.microsoft.com/office/spreadsheetml/2009/9/main" objectType="CheckBox" fmlaLink="$C$5" lockText="1" noThreeD="1"/>
</file>

<file path=xl/ctrlProps/ctrlProp3.xml><?xml version="1.0" encoding="utf-8"?>
<formControlPr xmlns="http://schemas.microsoft.com/office/spreadsheetml/2009/9/main" objectType="CheckBox" fmlaLink="$C$6" lockText="1" noThreeD="1"/>
</file>

<file path=xl/ctrlProps/ctrlProp4.xml><?xml version="1.0" encoding="utf-8"?>
<formControlPr xmlns="http://schemas.microsoft.com/office/spreadsheetml/2009/9/main" objectType="CheckBox" fmlaLink="$C$11" lockText="1" noThreeD="1"/>
</file>

<file path=xl/ctrlProps/ctrlProp5.xml><?xml version="1.0" encoding="utf-8"?>
<formControlPr xmlns="http://schemas.microsoft.com/office/spreadsheetml/2009/9/main" objectType="CheckBox" fmlaLink="$C$12" lockText="1" noThreeD="1"/>
</file>

<file path=xl/ctrlProps/ctrlProp6.xml><?xml version="1.0" encoding="utf-8"?>
<formControlPr xmlns="http://schemas.microsoft.com/office/spreadsheetml/2009/9/main" objectType="CheckBox" fmlaLink="$C$13" lockText="1" noThreeD="1"/>
</file>

<file path=xl/ctrlProps/ctrlProp7.xml><?xml version="1.0" encoding="utf-8"?>
<formControlPr xmlns="http://schemas.microsoft.com/office/spreadsheetml/2009/9/main" objectType="CheckBox" fmlaLink="$C$18" lockText="1" noThreeD="1"/>
</file>

<file path=xl/ctrlProps/ctrlProp8.xml><?xml version="1.0" encoding="utf-8"?>
<formControlPr xmlns="http://schemas.microsoft.com/office/spreadsheetml/2009/9/main" objectType="CheckBox" fmlaLink="$C$19" lockText="1" noThreeD="1"/>
</file>

<file path=xl/ctrlProps/ctrlProp9.xml><?xml version="1.0" encoding="utf-8"?>
<formControlPr xmlns="http://schemas.microsoft.com/office/spreadsheetml/2009/9/main" objectType="CheckBox" fmlaLink="$C$2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</xdr:row>
          <xdr:rowOff>600075</xdr:rowOff>
        </xdr:from>
        <xdr:to>
          <xdr:col>2</xdr:col>
          <xdr:colOff>752475</xdr:colOff>
          <xdr:row>4</xdr:row>
          <xdr:rowOff>0</xdr:rowOff>
        </xdr:to>
        <xdr:sp macro="" textlink="">
          <xdr:nvSpPr>
            <xdr:cNvPr id="1032" name="Check Box 1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</xdr:row>
          <xdr:rowOff>190500</xdr:rowOff>
        </xdr:from>
        <xdr:to>
          <xdr:col>2</xdr:col>
          <xdr:colOff>752475</xdr:colOff>
          <xdr:row>5</xdr:row>
          <xdr:rowOff>0</xdr:rowOff>
        </xdr:to>
        <xdr:sp macro="" textlink="">
          <xdr:nvSpPr>
            <xdr:cNvPr id="1031" name="Check Box 2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4</xdr:row>
          <xdr:rowOff>190500</xdr:rowOff>
        </xdr:from>
        <xdr:to>
          <xdr:col>2</xdr:col>
          <xdr:colOff>752475</xdr:colOff>
          <xdr:row>6</xdr:row>
          <xdr:rowOff>0</xdr:rowOff>
        </xdr:to>
        <xdr:sp macro="" textlink="">
          <xdr:nvSpPr>
            <xdr:cNvPr id="1033" name="Check Box 3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9</xdr:row>
          <xdr:rowOff>600075</xdr:rowOff>
        </xdr:from>
        <xdr:to>
          <xdr:col>2</xdr:col>
          <xdr:colOff>752475</xdr:colOff>
          <xdr:row>11</xdr:row>
          <xdr:rowOff>0</xdr:rowOff>
        </xdr:to>
        <xdr:sp macro="" textlink="">
          <xdr:nvSpPr>
            <xdr:cNvPr id="1036" name="Check Box 4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10</xdr:row>
          <xdr:rowOff>190500</xdr:rowOff>
        </xdr:from>
        <xdr:to>
          <xdr:col>2</xdr:col>
          <xdr:colOff>752475</xdr:colOff>
          <xdr:row>12</xdr:row>
          <xdr:rowOff>0</xdr:rowOff>
        </xdr:to>
        <xdr:sp macro="" textlink="">
          <xdr:nvSpPr>
            <xdr:cNvPr id="1034" name="Check Box 5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11</xdr:row>
          <xdr:rowOff>190500</xdr:rowOff>
        </xdr:from>
        <xdr:to>
          <xdr:col>2</xdr:col>
          <xdr:colOff>752475</xdr:colOff>
          <xdr:row>13</xdr:row>
          <xdr:rowOff>0</xdr:rowOff>
        </xdr:to>
        <xdr:sp macro="" textlink="">
          <xdr:nvSpPr>
            <xdr:cNvPr id="1035" name="Check Box 6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17</xdr:row>
          <xdr:rowOff>323850</xdr:rowOff>
        </xdr:from>
        <xdr:to>
          <xdr:col>2</xdr:col>
          <xdr:colOff>752475</xdr:colOff>
          <xdr:row>17</xdr:row>
          <xdr:rowOff>533400</xdr:rowOff>
        </xdr:to>
        <xdr:sp macro="" textlink="">
          <xdr:nvSpPr>
            <xdr:cNvPr id="1037" name="Check Box 7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18</xdr:row>
          <xdr:rowOff>200025</xdr:rowOff>
        </xdr:from>
        <xdr:to>
          <xdr:col>2</xdr:col>
          <xdr:colOff>752475</xdr:colOff>
          <xdr:row>18</xdr:row>
          <xdr:rowOff>409575</xdr:rowOff>
        </xdr:to>
        <xdr:sp macro="" textlink="">
          <xdr:nvSpPr>
            <xdr:cNvPr id="1038" name="Check Box 8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23</xdr:row>
          <xdr:rowOff>200025</xdr:rowOff>
        </xdr:from>
        <xdr:to>
          <xdr:col>2</xdr:col>
          <xdr:colOff>752475</xdr:colOff>
          <xdr:row>23</xdr:row>
          <xdr:rowOff>409575</xdr:rowOff>
        </xdr:to>
        <xdr:sp macro="" textlink="">
          <xdr:nvSpPr>
            <xdr:cNvPr id="1039" name="Check Box 9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28</xdr:row>
          <xdr:rowOff>0</xdr:rowOff>
        </xdr:from>
        <xdr:to>
          <xdr:col>2</xdr:col>
          <xdr:colOff>752475</xdr:colOff>
          <xdr:row>29</xdr:row>
          <xdr:rowOff>9525</xdr:rowOff>
        </xdr:to>
        <xdr:sp macro="" textlink="">
          <xdr:nvSpPr>
            <xdr:cNvPr id="1040" name="Check Box 10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29</xdr:row>
          <xdr:rowOff>0</xdr:rowOff>
        </xdr:from>
        <xdr:to>
          <xdr:col>2</xdr:col>
          <xdr:colOff>752475</xdr:colOff>
          <xdr:row>30</xdr:row>
          <xdr:rowOff>9525</xdr:rowOff>
        </xdr:to>
        <xdr:sp macro="" textlink="">
          <xdr:nvSpPr>
            <xdr:cNvPr id="1041" name="Check Box 11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30</xdr:row>
          <xdr:rowOff>0</xdr:rowOff>
        </xdr:from>
        <xdr:to>
          <xdr:col>2</xdr:col>
          <xdr:colOff>752475</xdr:colOff>
          <xdr:row>31</xdr:row>
          <xdr:rowOff>9525</xdr:rowOff>
        </xdr:to>
        <xdr:sp macro="" textlink="">
          <xdr:nvSpPr>
            <xdr:cNvPr id="1042" name="Check Box 12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33</xdr:row>
          <xdr:rowOff>600075</xdr:rowOff>
        </xdr:from>
        <xdr:to>
          <xdr:col>2</xdr:col>
          <xdr:colOff>714375</xdr:colOff>
          <xdr:row>34</xdr:row>
          <xdr:rowOff>190500</xdr:rowOff>
        </xdr:to>
        <xdr:sp macro="" textlink="">
          <xdr:nvSpPr>
            <xdr:cNvPr id="1043" name="Check Box 13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41</xdr:row>
          <xdr:rowOff>0</xdr:rowOff>
        </xdr:from>
        <xdr:to>
          <xdr:col>2</xdr:col>
          <xdr:colOff>714375</xdr:colOff>
          <xdr:row>42</xdr:row>
          <xdr:rowOff>0</xdr:rowOff>
        </xdr:to>
        <xdr:sp macro="" textlink="">
          <xdr:nvSpPr>
            <xdr:cNvPr id="1046" name="Check Box 14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55</xdr:row>
          <xdr:rowOff>0</xdr:rowOff>
        </xdr:from>
        <xdr:to>
          <xdr:col>2</xdr:col>
          <xdr:colOff>752475</xdr:colOff>
          <xdr:row>56</xdr:row>
          <xdr:rowOff>0</xdr:rowOff>
        </xdr:to>
        <xdr:sp macro="" textlink="">
          <xdr:nvSpPr>
            <xdr:cNvPr id="1047" name="Check Box 12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58</xdr:row>
          <xdr:rowOff>0</xdr:rowOff>
        </xdr:from>
        <xdr:to>
          <xdr:col>2</xdr:col>
          <xdr:colOff>752475</xdr:colOff>
          <xdr:row>59</xdr:row>
          <xdr:rowOff>9525</xdr:rowOff>
        </xdr:to>
        <xdr:sp macro="" textlink="">
          <xdr:nvSpPr>
            <xdr:cNvPr id="1049" name="Check Box 12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78"/>
  <sheetViews>
    <sheetView tabSelected="1" topLeftCell="A52" workbookViewId="0">
      <selection activeCell="D63" sqref="D63"/>
    </sheetView>
  </sheetViews>
  <sheetFormatPr defaultRowHeight="15.75" x14ac:dyDescent="0.25"/>
  <cols>
    <col min="1" max="1" width="93.7109375" style="13" customWidth="1"/>
    <col min="2" max="2" width="13.7109375" style="13" customWidth="1"/>
    <col min="3" max="3" width="17.7109375" style="12" customWidth="1"/>
    <col min="4" max="4" width="13.7109375" style="26" customWidth="1"/>
    <col min="5" max="16384" width="9.140625" style="13"/>
  </cols>
  <sheetData>
    <row r="1" spans="1:5" s="4" customFormat="1" x14ac:dyDescent="0.25">
      <c r="A1" s="55" t="s">
        <v>6</v>
      </c>
      <c r="B1" s="55"/>
      <c r="C1" s="55"/>
      <c r="D1" s="55"/>
      <c r="E1" s="3"/>
    </row>
    <row r="2" spans="1:5" s="4" customFormat="1" x14ac:dyDescent="0.25">
      <c r="C2" s="16"/>
      <c r="D2" s="23"/>
    </row>
    <row r="3" spans="1:5" s="4" customFormat="1" ht="48" customHeight="1" x14ac:dyDescent="0.25">
      <c r="A3" s="19" t="s">
        <v>7</v>
      </c>
      <c r="B3" s="20" t="s">
        <v>0</v>
      </c>
      <c r="C3" s="21" t="s">
        <v>1</v>
      </c>
      <c r="D3" s="24" t="s">
        <v>2</v>
      </c>
    </row>
    <row r="4" spans="1:5" s="4" customFormat="1" x14ac:dyDescent="0.25">
      <c r="A4" s="7" t="s">
        <v>3</v>
      </c>
      <c r="B4" s="8">
        <v>200</v>
      </c>
      <c r="C4" s="1" t="b">
        <v>0</v>
      </c>
      <c r="D4" s="25">
        <f>(B4*C4)</f>
        <v>0</v>
      </c>
    </row>
    <row r="5" spans="1:5" s="4" customFormat="1" x14ac:dyDescent="0.25">
      <c r="A5" s="7" t="s">
        <v>4</v>
      </c>
      <c r="B5" s="8">
        <v>600</v>
      </c>
      <c r="C5" s="1" t="b">
        <v>0</v>
      </c>
      <c r="D5" s="25">
        <f>(B5*C5)</f>
        <v>0</v>
      </c>
    </row>
    <row r="6" spans="1:5" s="4" customFormat="1" x14ac:dyDescent="0.25">
      <c r="A6" s="7" t="s">
        <v>5</v>
      </c>
      <c r="B6" s="8">
        <v>700</v>
      </c>
      <c r="C6" s="1" t="b">
        <v>0</v>
      </c>
      <c r="D6" s="25">
        <f>(B6*C6)</f>
        <v>0</v>
      </c>
    </row>
    <row r="7" spans="1:5" s="4" customFormat="1" x14ac:dyDescent="0.25">
      <c r="A7" s="27" t="s">
        <v>2</v>
      </c>
      <c r="B7" s="29"/>
      <c r="C7" s="30"/>
      <c r="D7" s="31">
        <f>SUM(D4:D6)</f>
        <v>0</v>
      </c>
    </row>
    <row r="8" spans="1:5" s="4" customFormat="1" x14ac:dyDescent="0.25">
      <c r="A8" s="10"/>
      <c r="C8" s="2"/>
      <c r="D8" s="23"/>
    </row>
    <row r="9" spans="1:5" s="4" customFormat="1" x14ac:dyDescent="0.25">
      <c r="A9" s="5"/>
      <c r="C9" s="16"/>
      <c r="D9" s="23"/>
    </row>
    <row r="10" spans="1:5" s="4" customFormat="1" ht="48" customHeight="1" x14ac:dyDescent="0.25">
      <c r="A10" s="19" t="s">
        <v>8</v>
      </c>
      <c r="B10" s="20" t="s">
        <v>0</v>
      </c>
      <c r="C10" s="21" t="s">
        <v>1</v>
      </c>
      <c r="D10" s="24" t="s">
        <v>2</v>
      </c>
    </row>
    <row r="11" spans="1:5" s="4" customFormat="1" x14ac:dyDescent="0.25">
      <c r="A11" s="7" t="s">
        <v>3</v>
      </c>
      <c r="B11" s="8">
        <v>200</v>
      </c>
      <c r="C11" s="1" t="b">
        <v>0</v>
      </c>
      <c r="D11" s="25">
        <f>(B11*C11)</f>
        <v>0</v>
      </c>
    </row>
    <row r="12" spans="1:5" s="4" customFormat="1" x14ac:dyDescent="0.25">
      <c r="A12" s="7" t="s">
        <v>4</v>
      </c>
      <c r="B12" s="8">
        <v>500</v>
      </c>
      <c r="C12" s="1" t="b">
        <v>0</v>
      </c>
      <c r="D12" s="25">
        <f>(B12*C12)</f>
        <v>0</v>
      </c>
    </row>
    <row r="13" spans="1:5" s="4" customFormat="1" x14ac:dyDescent="0.25">
      <c r="A13" s="7" t="s">
        <v>5</v>
      </c>
      <c r="B13" s="8">
        <v>600</v>
      </c>
      <c r="C13" s="1" t="b">
        <v>0</v>
      </c>
      <c r="D13" s="25">
        <f>(B13*C13)</f>
        <v>0</v>
      </c>
    </row>
    <row r="14" spans="1:5" s="4" customFormat="1" x14ac:dyDescent="0.25">
      <c r="A14" s="27" t="s">
        <v>2</v>
      </c>
      <c r="B14" s="29"/>
      <c r="C14" s="30"/>
      <c r="D14" s="31">
        <f>SUM(D11:D13)</f>
        <v>0</v>
      </c>
    </row>
    <row r="15" spans="1:5" s="4" customFormat="1" x14ac:dyDescent="0.25">
      <c r="A15" s="5"/>
      <c r="B15" s="11"/>
      <c r="C15" s="2"/>
      <c r="D15" s="23"/>
    </row>
    <row r="16" spans="1:5" s="4" customFormat="1" x14ac:dyDescent="0.25">
      <c r="A16" s="5"/>
      <c r="C16" s="16"/>
      <c r="D16" s="23"/>
    </row>
    <row r="17" spans="1:4" s="4" customFormat="1" ht="48" customHeight="1" x14ac:dyDescent="0.25">
      <c r="A17" s="19" t="s">
        <v>9</v>
      </c>
      <c r="B17" s="20" t="s">
        <v>0</v>
      </c>
      <c r="C17" s="21" t="s">
        <v>1</v>
      </c>
      <c r="D17" s="24" t="s">
        <v>2</v>
      </c>
    </row>
    <row r="18" spans="1:4" s="4" customFormat="1" ht="63" x14ac:dyDescent="0.25">
      <c r="A18" s="7" t="s">
        <v>10</v>
      </c>
      <c r="B18" s="8">
        <v>410</v>
      </c>
      <c r="C18" s="1" t="b">
        <v>0</v>
      </c>
      <c r="D18" s="25">
        <f>(B18*C18)</f>
        <v>0</v>
      </c>
    </row>
    <row r="19" spans="1:4" s="4" customFormat="1" ht="47.25" x14ac:dyDescent="0.25">
      <c r="A19" s="7" t="s">
        <v>15</v>
      </c>
      <c r="B19" s="8">
        <v>410</v>
      </c>
      <c r="C19" s="1" t="b">
        <v>0</v>
      </c>
      <c r="D19" s="25">
        <f>(B19*C19)</f>
        <v>0</v>
      </c>
    </row>
    <row r="20" spans="1:4" s="4" customFormat="1" x14ac:dyDescent="0.25">
      <c r="A20" s="27" t="s">
        <v>2</v>
      </c>
      <c r="B20" s="29"/>
      <c r="C20" s="33"/>
      <c r="D20" s="31">
        <f>SUM(D18:D19)</f>
        <v>0</v>
      </c>
    </row>
    <row r="21" spans="1:4" s="4" customFormat="1" x14ac:dyDescent="0.25">
      <c r="A21" s="5"/>
      <c r="C21" s="16"/>
      <c r="D21" s="23"/>
    </row>
    <row r="22" spans="1:4" x14ac:dyDescent="0.25">
      <c r="A22" s="12"/>
      <c r="C22" s="18"/>
    </row>
    <row r="23" spans="1:4" s="4" customFormat="1" ht="48" customHeight="1" x14ac:dyDescent="0.25">
      <c r="A23" s="19" t="s">
        <v>11</v>
      </c>
      <c r="B23" s="20" t="s">
        <v>0</v>
      </c>
      <c r="C23" s="21" t="s">
        <v>1</v>
      </c>
      <c r="D23" s="24" t="s">
        <v>2</v>
      </c>
    </row>
    <row r="24" spans="1:4" s="4" customFormat="1" ht="47.25" x14ac:dyDescent="0.25">
      <c r="A24" s="7" t="s">
        <v>12</v>
      </c>
      <c r="B24" s="8">
        <v>410</v>
      </c>
      <c r="C24" s="1" t="b">
        <v>0</v>
      </c>
      <c r="D24" s="25">
        <f>(B24*C24)</f>
        <v>0</v>
      </c>
    </row>
    <row r="25" spans="1:4" s="4" customFormat="1" x14ac:dyDescent="0.25">
      <c r="A25" s="27" t="s">
        <v>2</v>
      </c>
      <c r="B25" s="28"/>
      <c r="C25" s="32"/>
      <c r="D25" s="31">
        <f>SUM(D24:D24)</f>
        <v>0</v>
      </c>
    </row>
    <row r="26" spans="1:4" x14ac:dyDescent="0.25">
      <c r="A26" s="12"/>
      <c r="C26" s="18"/>
    </row>
    <row r="27" spans="1:4" x14ac:dyDescent="0.25">
      <c r="C27" s="18"/>
    </row>
    <row r="28" spans="1:4" s="4" customFormat="1" ht="48" customHeight="1" x14ac:dyDescent="0.25">
      <c r="A28" s="19" t="s">
        <v>13</v>
      </c>
      <c r="B28" s="20" t="s">
        <v>0</v>
      </c>
      <c r="C28" s="21" t="s">
        <v>1</v>
      </c>
      <c r="D28" s="24" t="s">
        <v>2</v>
      </c>
    </row>
    <row r="29" spans="1:4" s="4" customFormat="1" x14ac:dyDescent="0.25">
      <c r="A29" s="7" t="s">
        <v>3</v>
      </c>
      <c r="B29" s="8">
        <v>200</v>
      </c>
      <c r="C29" s="1" t="b">
        <v>0</v>
      </c>
      <c r="D29" s="25">
        <f>(B29*C29)</f>
        <v>0</v>
      </c>
    </row>
    <row r="30" spans="1:4" s="4" customFormat="1" x14ac:dyDescent="0.25">
      <c r="A30" s="7" t="s">
        <v>14</v>
      </c>
      <c r="B30" s="8">
        <v>550</v>
      </c>
      <c r="C30" s="1" t="b">
        <v>0</v>
      </c>
      <c r="D30" s="25">
        <f>(B30*C30)</f>
        <v>0</v>
      </c>
    </row>
    <row r="31" spans="1:4" s="4" customFormat="1" x14ac:dyDescent="0.25">
      <c r="A31" s="7" t="s">
        <v>5</v>
      </c>
      <c r="B31" s="8">
        <v>600</v>
      </c>
      <c r="C31" s="1" t="b">
        <v>0</v>
      </c>
      <c r="D31" s="25">
        <f>(B31*C31)</f>
        <v>0</v>
      </c>
    </row>
    <row r="32" spans="1:4" s="4" customFormat="1" x14ac:dyDescent="0.25">
      <c r="A32" s="27" t="s">
        <v>2</v>
      </c>
      <c r="B32" s="28"/>
      <c r="C32" s="32"/>
      <c r="D32" s="31">
        <f>SUM(D29:D31)</f>
        <v>0</v>
      </c>
    </row>
    <row r="33" spans="1:6" x14ac:dyDescent="0.25">
      <c r="C33" s="18"/>
    </row>
    <row r="34" spans="1:6" s="4" customFormat="1" ht="48" customHeight="1" x14ac:dyDescent="0.25">
      <c r="A34" s="19" t="s">
        <v>22</v>
      </c>
      <c r="B34" s="20" t="s">
        <v>0</v>
      </c>
      <c r="C34" s="21" t="s">
        <v>1</v>
      </c>
      <c r="D34" s="22" t="s">
        <v>2</v>
      </c>
    </row>
    <row r="35" spans="1:6" x14ac:dyDescent="0.25">
      <c r="A35" s="9" t="s">
        <v>23</v>
      </c>
      <c r="B35" s="8">
        <v>100</v>
      </c>
      <c r="C35" s="1" t="b">
        <v>0</v>
      </c>
      <c r="D35" s="25">
        <f>B35*C35</f>
        <v>0</v>
      </c>
    </row>
    <row r="36" spans="1:6" s="4" customFormat="1" x14ac:dyDescent="0.25">
      <c r="A36" s="27" t="s">
        <v>2</v>
      </c>
      <c r="B36" s="29"/>
      <c r="C36" s="30"/>
      <c r="D36" s="31">
        <f>SUM(D35:D35)</f>
        <v>0</v>
      </c>
    </row>
    <row r="37" spans="1:6" ht="16.5" thickBot="1" x14ac:dyDescent="0.3">
      <c r="C37" s="18"/>
    </row>
    <row r="38" spans="1:6" ht="16.5" thickBot="1" x14ac:dyDescent="0.3">
      <c r="A38" s="36" t="s">
        <v>24</v>
      </c>
      <c r="B38" s="37"/>
      <c r="C38" s="38"/>
      <c r="D38" s="39">
        <f>SUM(D36,D32,D25,D20,D14,D7)</f>
        <v>0</v>
      </c>
    </row>
    <row r="39" spans="1:6" x14ac:dyDescent="0.25">
      <c r="C39" s="18"/>
      <c r="D39" s="13"/>
    </row>
    <row r="40" spans="1:6" x14ac:dyDescent="0.25">
      <c r="C40" s="18"/>
      <c r="D40" s="13"/>
    </row>
    <row r="41" spans="1:6" s="4" customFormat="1" ht="48" customHeight="1" x14ac:dyDescent="0.25">
      <c r="A41" s="19" t="s">
        <v>25</v>
      </c>
      <c r="B41" s="20" t="s">
        <v>0</v>
      </c>
      <c r="C41" s="21" t="s">
        <v>1</v>
      </c>
      <c r="D41" s="22" t="s">
        <v>2</v>
      </c>
      <c r="F41" s="13"/>
    </row>
    <row r="42" spans="1:6" x14ac:dyDescent="0.25">
      <c r="A42" s="9" t="s">
        <v>26</v>
      </c>
      <c r="B42" s="14">
        <v>0.2</v>
      </c>
      <c r="C42" s="1" t="b">
        <v>0</v>
      </c>
      <c r="D42" s="25">
        <f>(D38*B42)*C42</f>
        <v>0</v>
      </c>
    </row>
    <row r="43" spans="1:6" ht="16.5" thickBot="1" x14ac:dyDescent="0.3">
      <c r="C43" s="48"/>
      <c r="D43" s="13"/>
    </row>
    <row r="44" spans="1:6" ht="16.5" thickBot="1" x14ac:dyDescent="0.3">
      <c r="A44" s="36" t="s">
        <v>24</v>
      </c>
      <c r="B44" s="37"/>
      <c r="C44" s="38"/>
      <c r="D44" s="39">
        <f>SUM(D38,D42)</f>
        <v>0</v>
      </c>
    </row>
    <row r="45" spans="1:6" x14ac:dyDescent="0.25">
      <c r="C45" s="49"/>
      <c r="D45" s="13"/>
    </row>
    <row r="46" spans="1:6" x14ac:dyDescent="0.25">
      <c r="C46" s="18"/>
      <c r="D46" s="13"/>
      <c r="F46" s="4"/>
    </row>
    <row r="47" spans="1:6" s="4" customFormat="1" ht="48" customHeight="1" x14ac:dyDescent="0.25">
      <c r="A47" s="19" t="s">
        <v>25</v>
      </c>
      <c r="B47" s="20"/>
      <c r="C47" s="21" t="s">
        <v>27</v>
      </c>
      <c r="D47" s="22"/>
      <c r="F47" s="13"/>
    </row>
    <row r="48" spans="1:6" ht="31.5" x14ac:dyDescent="0.25">
      <c r="A48" s="7" t="s">
        <v>28</v>
      </c>
      <c r="B48" s="40" t="s">
        <v>29</v>
      </c>
      <c r="C48" s="41"/>
      <c r="D48" s="42">
        <f>IF(OR(C48&lt;VALUE(10),),(D44*30%)*(C48-1),(D44*30%)*9+(D44*10%)*(C48-10))</f>
        <v>0</v>
      </c>
    </row>
    <row r="49" spans="1:6" s="4" customFormat="1" x14ac:dyDescent="0.25">
      <c r="A49" s="27" t="s">
        <v>2</v>
      </c>
      <c r="B49" s="29"/>
      <c r="C49" s="30"/>
      <c r="D49" s="31">
        <f>IF(SUM(D48)&lt;0,0,SUM(D48))</f>
        <v>0</v>
      </c>
      <c r="F49" s="13"/>
    </row>
    <row r="50" spans="1:6" ht="16.5" thickBot="1" x14ac:dyDescent="0.3">
      <c r="A50" s="43"/>
      <c r="B50" s="44"/>
      <c r="C50" s="45"/>
      <c r="D50" s="46"/>
    </row>
    <row r="51" spans="1:6" ht="16.5" thickBot="1" x14ac:dyDescent="0.3">
      <c r="A51" s="36" t="s">
        <v>24</v>
      </c>
      <c r="B51" s="37"/>
      <c r="C51" s="38"/>
      <c r="D51" s="47">
        <f>SUM(D44,D49)</f>
        <v>0</v>
      </c>
    </row>
    <row r="52" spans="1:6" x14ac:dyDescent="0.25">
      <c r="C52" s="18"/>
    </row>
    <row r="53" spans="1:6" x14ac:dyDescent="0.25">
      <c r="C53" s="18"/>
    </row>
    <row r="54" spans="1:6" ht="48" customHeight="1" x14ac:dyDescent="0.25">
      <c r="A54" s="20" t="s">
        <v>16</v>
      </c>
      <c r="B54" s="35"/>
      <c r="C54" s="21" t="s">
        <v>1</v>
      </c>
      <c r="D54" s="50"/>
    </row>
    <row r="55" spans="1:6" x14ac:dyDescent="0.25">
      <c r="C55" s="51"/>
      <c r="D55" s="13"/>
    </row>
    <row r="56" spans="1:6" s="4" customFormat="1" ht="16.5" thickBot="1" x14ac:dyDescent="0.3">
      <c r="A56" s="6" t="s">
        <v>18</v>
      </c>
      <c r="B56" s="14">
        <v>0.15</v>
      </c>
      <c r="C56" s="1" t="b">
        <v>0</v>
      </c>
      <c r="D56" s="52">
        <f>(D51*B56)*C56</f>
        <v>0</v>
      </c>
    </row>
    <row r="57" spans="1:6" s="4" customFormat="1" ht="16.5" thickBot="1" x14ac:dyDescent="0.3">
      <c r="A57" s="36" t="s">
        <v>24</v>
      </c>
      <c r="B57" s="29"/>
      <c r="C57" s="33"/>
      <c r="D57" s="53">
        <f>SUM(D56,D51)</f>
        <v>0</v>
      </c>
    </row>
    <row r="58" spans="1:6" s="4" customFormat="1" x14ac:dyDescent="0.25">
      <c r="A58" s="15"/>
      <c r="C58" s="2"/>
      <c r="D58" s="54"/>
    </row>
    <row r="59" spans="1:6" s="4" customFormat="1" x14ac:dyDescent="0.25">
      <c r="A59" s="6" t="s">
        <v>17</v>
      </c>
      <c r="B59" s="14">
        <v>0.04</v>
      </c>
      <c r="C59" s="1" t="b">
        <v>0</v>
      </c>
      <c r="D59" s="52">
        <f>(D57*B59)*C59</f>
        <v>0</v>
      </c>
    </row>
    <row r="60" spans="1:6" s="4" customFormat="1" x14ac:dyDescent="0.25">
      <c r="A60" s="34" t="s">
        <v>19</v>
      </c>
      <c r="B60" s="29"/>
      <c r="C60" s="33"/>
      <c r="D60" s="53">
        <f>SUM(D59,D57)</f>
        <v>0</v>
      </c>
    </row>
    <row r="61" spans="1:6" x14ac:dyDescent="0.25">
      <c r="C61" s="51"/>
      <c r="D61" s="13"/>
    </row>
    <row r="62" spans="1:6" s="4" customFormat="1" x14ac:dyDescent="0.25">
      <c r="A62" s="6" t="s">
        <v>21</v>
      </c>
      <c r="B62" s="14">
        <v>0.22</v>
      </c>
      <c r="C62" s="17"/>
      <c r="D62" s="52">
        <f>D60*B62</f>
        <v>0</v>
      </c>
    </row>
    <row r="63" spans="1:6" s="4" customFormat="1" x14ac:dyDescent="0.25">
      <c r="A63" s="34" t="s">
        <v>20</v>
      </c>
      <c r="B63" s="29"/>
      <c r="C63" s="33"/>
      <c r="D63" s="53">
        <f>SUM(D60,D62)</f>
        <v>0</v>
      </c>
    </row>
    <row r="64" spans="1:6" x14ac:dyDescent="0.25">
      <c r="C64" s="18"/>
    </row>
    <row r="65" spans="3:3" x14ac:dyDescent="0.25">
      <c r="C65" s="18"/>
    </row>
    <row r="66" spans="3:3" x14ac:dyDescent="0.25">
      <c r="C66" s="18"/>
    </row>
    <row r="67" spans="3:3" x14ac:dyDescent="0.25">
      <c r="C67" s="18"/>
    </row>
    <row r="68" spans="3:3" x14ac:dyDescent="0.25">
      <c r="C68" s="18"/>
    </row>
    <row r="69" spans="3:3" x14ac:dyDescent="0.25">
      <c r="C69" s="18"/>
    </row>
    <row r="70" spans="3:3" x14ac:dyDescent="0.25">
      <c r="C70" s="18"/>
    </row>
    <row r="71" spans="3:3" x14ac:dyDescent="0.25">
      <c r="C71" s="18"/>
    </row>
    <row r="72" spans="3:3" x14ac:dyDescent="0.25">
      <c r="C72" s="18"/>
    </row>
    <row r="73" spans="3:3" x14ac:dyDescent="0.25">
      <c r="C73" s="18"/>
    </row>
    <row r="74" spans="3:3" x14ac:dyDescent="0.25">
      <c r="C74" s="18"/>
    </row>
    <row r="75" spans="3:3" x14ac:dyDescent="0.25">
      <c r="C75" s="18"/>
    </row>
    <row r="76" spans="3:3" x14ac:dyDescent="0.25">
      <c r="C76" s="18"/>
    </row>
    <row r="77" spans="3:3" x14ac:dyDescent="0.25">
      <c r="C77" s="18"/>
    </row>
    <row r="78" spans="3:3" x14ac:dyDescent="0.25">
      <c r="C78" s="18"/>
    </row>
  </sheetData>
  <sheetProtection formatColumns="0" formatRows="0"/>
  <mergeCells count="1">
    <mergeCell ref="A1:D1"/>
  </mergeCells>
  <dataValidations disablePrompts="1" count="3">
    <dataValidation type="whole" allowBlank="1" showInputMessage="1" showErrorMessage="1" sqref="C18:C19 C11:C13 C15 C24 C29:C31 C4:C6 C59 C56">
      <formula1>0</formula1>
      <formula2>0</formula2>
    </dataValidation>
    <dataValidation type="decimal" allowBlank="1" showInputMessage="1" showErrorMessage="1" error="Inserire un valore tra 1 e 20" sqref="C48">
      <formula1>1</formula1>
      <formula2>20</formula2>
    </dataValidation>
    <dataValidation type="whole" allowBlank="1" showInputMessage="1" showErrorMessage="1" error="Inserire un valore da 11 a 20._x000a_Nel caso di più di 20 parti assistite inserire 20" sqref="C50">
      <formula1>11</formula1>
      <formula2>20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1">
              <controlPr defaultSize="0" autoFill="0" autoLine="0" autoPict="0">
                <anchor moveWithCells="1">
                  <from>
                    <xdr:col>2</xdr:col>
                    <xdr:colOff>485775</xdr:colOff>
                    <xdr:row>2</xdr:row>
                    <xdr:rowOff>600075</xdr:rowOff>
                  </from>
                  <to>
                    <xdr:col>2</xdr:col>
                    <xdr:colOff>752475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2">
              <controlPr defaultSize="0" autoFill="0" autoLine="0" autoPict="0">
                <anchor moveWithCells="1">
                  <from>
                    <xdr:col>2</xdr:col>
                    <xdr:colOff>485775</xdr:colOff>
                    <xdr:row>3</xdr:row>
                    <xdr:rowOff>190500</xdr:rowOff>
                  </from>
                  <to>
                    <xdr:col>2</xdr:col>
                    <xdr:colOff>752475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3">
              <controlPr defaultSize="0" autoFill="0" autoLine="0" autoPict="0">
                <anchor moveWithCells="1">
                  <from>
                    <xdr:col>2</xdr:col>
                    <xdr:colOff>485775</xdr:colOff>
                    <xdr:row>4</xdr:row>
                    <xdr:rowOff>190500</xdr:rowOff>
                  </from>
                  <to>
                    <xdr:col>2</xdr:col>
                    <xdr:colOff>752475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4">
              <controlPr defaultSize="0" autoFill="0" autoLine="0" autoPict="0">
                <anchor moveWithCells="1">
                  <from>
                    <xdr:col>2</xdr:col>
                    <xdr:colOff>485775</xdr:colOff>
                    <xdr:row>9</xdr:row>
                    <xdr:rowOff>600075</xdr:rowOff>
                  </from>
                  <to>
                    <xdr:col>2</xdr:col>
                    <xdr:colOff>752475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5">
              <controlPr defaultSize="0" autoFill="0" autoLine="0" autoPict="0">
                <anchor moveWithCells="1">
                  <from>
                    <xdr:col>2</xdr:col>
                    <xdr:colOff>485775</xdr:colOff>
                    <xdr:row>10</xdr:row>
                    <xdr:rowOff>190500</xdr:rowOff>
                  </from>
                  <to>
                    <xdr:col>2</xdr:col>
                    <xdr:colOff>752475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6">
              <controlPr defaultSize="0" autoFill="0" autoLine="0" autoPict="0">
                <anchor moveWithCells="1">
                  <from>
                    <xdr:col>2</xdr:col>
                    <xdr:colOff>485775</xdr:colOff>
                    <xdr:row>11</xdr:row>
                    <xdr:rowOff>190500</xdr:rowOff>
                  </from>
                  <to>
                    <xdr:col>2</xdr:col>
                    <xdr:colOff>752475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7">
              <controlPr defaultSize="0" autoFill="0" autoLine="0" autoPict="0">
                <anchor moveWithCells="1">
                  <from>
                    <xdr:col>2</xdr:col>
                    <xdr:colOff>485775</xdr:colOff>
                    <xdr:row>17</xdr:row>
                    <xdr:rowOff>323850</xdr:rowOff>
                  </from>
                  <to>
                    <xdr:col>2</xdr:col>
                    <xdr:colOff>752475</xdr:colOff>
                    <xdr:row>17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8">
              <controlPr defaultSize="0" autoFill="0" autoLine="0" autoPict="0">
                <anchor moveWithCells="1">
                  <from>
                    <xdr:col>2</xdr:col>
                    <xdr:colOff>485775</xdr:colOff>
                    <xdr:row>18</xdr:row>
                    <xdr:rowOff>200025</xdr:rowOff>
                  </from>
                  <to>
                    <xdr:col>2</xdr:col>
                    <xdr:colOff>752475</xdr:colOff>
                    <xdr:row>18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9">
              <controlPr defaultSize="0" autoFill="0" autoLine="0" autoPict="0">
                <anchor moveWithCells="1">
                  <from>
                    <xdr:col>2</xdr:col>
                    <xdr:colOff>485775</xdr:colOff>
                    <xdr:row>23</xdr:row>
                    <xdr:rowOff>200025</xdr:rowOff>
                  </from>
                  <to>
                    <xdr:col>2</xdr:col>
                    <xdr:colOff>752475</xdr:colOff>
                    <xdr:row>23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0">
              <controlPr defaultSize="0" autoFill="0" autoLine="0" autoPict="0">
                <anchor moveWithCells="1">
                  <from>
                    <xdr:col>2</xdr:col>
                    <xdr:colOff>485775</xdr:colOff>
                    <xdr:row>28</xdr:row>
                    <xdr:rowOff>0</xdr:rowOff>
                  </from>
                  <to>
                    <xdr:col>2</xdr:col>
                    <xdr:colOff>752475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1">
              <controlPr defaultSize="0" autoFill="0" autoLine="0" autoPict="0">
                <anchor moveWithCells="1">
                  <from>
                    <xdr:col>2</xdr:col>
                    <xdr:colOff>485775</xdr:colOff>
                    <xdr:row>29</xdr:row>
                    <xdr:rowOff>0</xdr:rowOff>
                  </from>
                  <to>
                    <xdr:col>2</xdr:col>
                    <xdr:colOff>752475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2">
              <controlPr defaultSize="0" autoFill="0" autoLine="0" autoPict="0">
                <anchor moveWithCells="1">
                  <from>
                    <xdr:col>2</xdr:col>
                    <xdr:colOff>485775</xdr:colOff>
                    <xdr:row>30</xdr:row>
                    <xdr:rowOff>0</xdr:rowOff>
                  </from>
                  <to>
                    <xdr:col>2</xdr:col>
                    <xdr:colOff>752475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3">
              <controlPr defaultSize="0" autoFill="0" autoLine="0" autoPict="0">
                <anchor moveWithCells="1">
                  <from>
                    <xdr:col>2</xdr:col>
                    <xdr:colOff>485775</xdr:colOff>
                    <xdr:row>33</xdr:row>
                    <xdr:rowOff>600075</xdr:rowOff>
                  </from>
                  <to>
                    <xdr:col>2</xdr:col>
                    <xdr:colOff>714375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14">
              <controlPr defaultSize="0" autoFill="0" autoLine="0" autoPict="0">
                <anchor moveWithCells="1">
                  <from>
                    <xdr:col>2</xdr:col>
                    <xdr:colOff>485775</xdr:colOff>
                    <xdr:row>41</xdr:row>
                    <xdr:rowOff>0</xdr:rowOff>
                  </from>
                  <to>
                    <xdr:col>2</xdr:col>
                    <xdr:colOff>714375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8" name="Check Box 12">
              <controlPr defaultSize="0" autoFill="0" autoLine="0" autoPict="0">
                <anchor moveWithCells="1">
                  <from>
                    <xdr:col>2</xdr:col>
                    <xdr:colOff>485775</xdr:colOff>
                    <xdr:row>55</xdr:row>
                    <xdr:rowOff>0</xdr:rowOff>
                  </from>
                  <to>
                    <xdr:col>2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12">
              <controlPr defaultSize="0" autoFill="0" autoLine="0" autoPict="0">
                <anchor moveWithCells="1">
                  <from>
                    <xdr:col>2</xdr:col>
                    <xdr:colOff>485775</xdr:colOff>
                    <xdr:row>58</xdr:row>
                    <xdr:rowOff>0</xdr:rowOff>
                  </from>
                  <to>
                    <xdr:col>2</xdr:col>
                    <xdr:colOff>752475</xdr:colOff>
                    <xdr:row>59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Crivelli;Leonardo Asso</dc:creator>
  <cp:lastModifiedBy>Leonardo</cp:lastModifiedBy>
  <dcterms:created xsi:type="dcterms:W3CDTF">2016-11-18T07:43:02Z</dcterms:created>
  <dcterms:modified xsi:type="dcterms:W3CDTF">2023-12-10T18:23:50Z</dcterms:modified>
</cp:coreProperties>
</file>