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32760" yWindow="32760" windowWidth="20730" windowHeight="1116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D20" i="1" l="1"/>
  <c r="D19" i="1"/>
  <c r="D21" i="1" s="1"/>
  <c r="D12" i="1"/>
  <c r="D13" i="1"/>
  <c r="D7" i="1"/>
  <c r="D9" i="1" s="1"/>
  <c r="D8" i="1"/>
  <c r="D6" i="1"/>
  <c r="D5" i="1"/>
  <c r="D15" i="1" l="1"/>
  <c r="D24" i="1" s="1"/>
  <c r="D28" i="1" l="1"/>
  <c r="D30" i="1" s="1"/>
  <c r="D34" i="1" l="1"/>
  <c r="D35" i="1" s="1"/>
  <c r="D37" i="1"/>
  <c r="D42" i="1" s="1"/>
  <c r="D43" i="1" s="1"/>
  <c r="D45" i="1" s="1"/>
  <c r="D46" i="1" s="1"/>
  <c r="D48" i="1" s="1"/>
  <c r="D49" i="1" s="1"/>
</calcChain>
</file>

<file path=xl/sharedStrings.xml><?xml version="1.0" encoding="utf-8"?>
<sst xmlns="http://schemas.openxmlformats.org/spreadsheetml/2006/main" count="46" uniqueCount="29">
  <si>
    <t>Importo</t>
  </si>
  <si>
    <t>Totale</t>
  </si>
  <si>
    <t>Selezionare se ricorre la condizione</t>
  </si>
  <si>
    <t>Fase studio</t>
  </si>
  <si>
    <t>Fase istruttoria</t>
  </si>
  <si>
    <t>Fase decisionale</t>
  </si>
  <si>
    <t>SPESE DA LIQUIDARE PER PRESTAZIONI PROFESSIONALI RELATIVAMENTE A PROCEDIMENTI DI ATTRIBUZIONE O COMPETENZA COLLEGIALE</t>
  </si>
  <si>
    <t>TRIBUNALE</t>
  </si>
  <si>
    <t>Fase introduttiva</t>
  </si>
  <si>
    <t>TOTALE</t>
  </si>
  <si>
    <t>C.P.A.</t>
  </si>
  <si>
    <t>SPESE</t>
  </si>
  <si>
    <t>TOTALE senza IVA</t>
  </si>
  <si>
    <t>IVA</t>
  </si>
  <si>
    <t>TOTALE IVA INCLUSA</t>
  </si>
  <si>
    <t>Variabili</t>
  </si>
  <si>
    <t>Aumento per costituzione di parte civile</t>
  </si>
  <si>
    <t>Aumento per imputato detenuto o arresti domiciliari anche per altra causa</t>
  </si>
  <si>
    <t>SUBTOTALE</t>
  </si>
  <si>
    <t>Aumento se l'assistito ha 5 capi o più di imputazione o se è in concorso con più di 5 imputati</t>
  </si>
  <si>
    <t>numero udienze</t>
  </si>
  <si>
    <t>Totale (max €946)</t>
  </si>
  <si>
    <t>Aumento di €200 per ogni udienza successiva alla seconda</t>
  </si>
  <si>
    <t>Aumenti</t>
  </si>
  <si>
    <t>Inserire TOTALE udienze</t>
  </si>
  <si>
    <t>Inserire numero TOTALE assistiti</t>
  </si>
  <si>
    <t>Aumento del 30% per ogni parte assistita successiva alla prima fino alla decima 
Aumento del 10% per ogni parte assistita dall'undicesima alla ventesima</t>
  </si>
  <si>
    <t>30% (2-10)
10% (11-20)</t>
  </si>
  <si>
    <r>
      <rPr>
        <b/>
        <sz val="12"/>
        <color indexed="8"/>
        <rFont val="Calibri"/>
        <family val="2"/>
      </rPr>
      <t>TRIBUNALE</t>
    </r>
    <r>
      <rPr>
        <b/>
        <i/>
        <sz val="12"/>
        <color indexed="8"/>
        <rFont val="Calibri"/>
        <family val="2"/>
      </rPr>
      <t xml:space="preserve"> SUBTOTALE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</si>
</sst>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14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i/>
      <sz val="12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b/>
      <sz val="12"/>
      <color rgb="FF00000A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1" xfId="0" applyFont="1" applyBorder="1" applyAlignment="1" applyProtection="1">
      <alignment vertical="center"/>
      <protection hidden="1"/>
    </xf>
    <xf numFmtId="4" fontId="4" fillId="0" borderId="2" xfId="0" applyNumberFormat="1" applyFont="1" applyBorder="1" applyAlignment="1" applyProtection="1">
      <alignment vertical="center"/>
      <protection hidden="1"/>
    </xf>
    <xf numFmtId="4" fontId="4" fillId="0" borderId="0" xfId="0" applyNumberFormat="1" applyFont="1" applyAlignment="1" applyProtection="1">
      <alignment vertical="center"/>
      <protection hidden="1"/>
    </xf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6" fillId="0" borderId="0" xfId="0" applyFont="1" applyProtection="1"/>
    <xf numFmtId="0" fontId="3" fillId="0" borderId="1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4" fillId="0" borderId="2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vertical="center"/>
    </xf>
    <xf numFmtId="164" fontId="6" fillId="0" borderId="2" xfId="0" applyNumberFormat="1" applyFont="1" applyBorder="1" applyAlignment="1" applyProtection="1">
      <alignment vertical="center"/>
    </xf>
    <xf numFmtId="0" fontId="6" fillId="0" borderId="2" xfId="0" applyFont="1" applyBorder="1" applyAlignment="1" applyProtection="1">
      <alignment vertical="center" wrapText="1"/>
    </xf>
    <xf numFmtId="164" fontId="6" fillId="0" borderId="0" xfId="0" applyNumberFormat="1" applyFont="1" applyAlignment="1" applyProtection="1">
      <alignment vertical="center"/>
    </xf>
    <xf numFmtId="0" fontId="5" fillId="0" borderId="0" xfId="0" applyFont="1" applyAlignment="1" applyProtection="1">
      <alignment wrapText="1"/>
    </xf>
    <xf numFmtId="0" fontId="6" fillId="0" borderId="2" xfId="0" applyFont="1" applyBorder="1" applyProtection="1"/>
    <xf numFmtId="9" fontId="6" fillId="0" borderId="2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wrapText="1"/>
      <protection locked="0"/>
    </xf>
    <xf numFmtId="0" fontId="5" fillId="0" borderId="0" xfId="0" applyFont="1" applyAlignment="1" applyProtection="1">
      <alignment wrapText="1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/>
      <protection hidden="1"/>
    </xf>
    <xf numFmtId="164" fontId="4" fillId="0" borderId="2" xfId="0" applyNumberFormat="1" applyFont="1" applyBorder="1" applyAlignment="1" applyProtection="1">
      <alignment vertical="center"/>
      <protection hidden="1"/>
    </xf>
    <xf numFmtId="0" fontId="7" fillId="2" borderId="2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vertical="center"/>
    </xf>
    <xf numFmtId="0" fontId="9" fillId="2" borderId="2" xfId="0" applyFont="1" applyFill="1" applyBorder="1" applyAlignment="1" applyProtection="1">
      <alignment vertical="center" wrapText="1"/>
      <protection locked="0"/>
    </xf>
    <xf numFmtId="164" fontId="7" fillId="2" borderId="2" xfId="0" applyNumberFormat="1" applyFont="1" applyFill="1" applyBorder="1" applyAlignment="1" applyProtection="1">
      <alignment vertical="center"/>
      <protection hidden="1"/>
    </xf>
    <xf numFmtId="0" fontId="7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 wrapText="1"/>
      <protection locked="0"/>
    </xf>
    <xf numFmtId="4" fontId="4" fillId="0" borderId="0" xfId="0" applyNumberFormat="1" applyFont="1" applyBorder="1" applyAlignment="1" applyProtection="1">
      <alignment vertical="center"/>
      <protection hidden="1"/>
    </xf>
    <xf numFmtId="0" fontId="7" fillId="2" borderId="3" xfId="0" applyFont="1" applyFill="1" applyBorder="1" applyAlignment="1" applyProtection="1">
      <alignment horizontal="center"/>
    </xf>
    <xf numFmtId="9" fontId="6" fillId="0" borderId="0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wrapText="1"/>
      <protection locked="0"/>
    </xf>
    <xf numFmtId="4" fontId="7" fillId="2" borderId="2" xfId="0" applyNumberFormat="1" applyFont="1" applyFill="1" applyBorder="1" applyAlignment="1" applyProtection="1">
      <alignment vertical="center"/>
      <protection hidden="1"/>
    </xf>
    <xf numFmtId="0" fontId="6" fillId="2" borderId="2" xfId="0" applyFont="1" applyFill="1" applyBorder="1" applyProtection="1"/>
    <xf numFmtId="4" fontId="4" fillId="2" borderId="2" xfId="0" applyNumberFormat="1" applyFont="1" applyFill="1" applyBorder="1" applyProtection="1"/>
    <xf numFmtId="0" fontId="7" fillId="2" borderId="2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vertical="center" wrapText="1"/>
      <protection locked="0"/>
    </xf>
    <xf numFmtId="1" fontId="10" fillId="0" borderId="2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/>
    <xf numFmtId="164" fontId="6" fillId="0" borderId="0" xfId="0" applyNumberFormat="1" applyFont="1" applyBorder="1" applyAlignment="1" applyProtection="1">
      <alignment vertical="center"/>
    </xf>
    <xf numFmtId="1" fontId="10" fillId="0" borderId="0" xfId="0" applyNumberFormat="1" applyFont="1" applyBorder="1" applyAlignment="1" applyProtection="1">
      <alignment horizontal="center" vertical="center" wrapText="1"/>
      <protection locked="0"/>
    </xf>
    <xf numFmtId="164" fontId="4" fillId="0" borderId="0" xfId="0" applyNumberFormat="1" applyFont="1" applyBorder="1" applyAlignment="1" applyProtection="1">
      <alignment vertical="center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164" fontId="11" fillId="0" borderId="2" xfId="0" applyNumberFormat="1" applyFont="1" applyBorder="1" applyAlignment="1" applyProtection="1">
      <alignment vertical="center"/>
      <protection hidden="1"/>
    </xf>
    <xf numFmtId="0" fontId="7" fillId="2" borderId="4" xfId="0" applyFont="1" applyFill="1" applyBorder="1" applyAlignment="1" applyProtection="1"/>
    <xf numFmtId="0" fontId="7" fillId="2" borderId="4" xfId="0" applyFont="1" applyFill="1" applyBorder="1" applyAlignment="1" applyProtection="1">
      <protection locked="0"/>
    </xf>
    <xf numFmtId="164" fontId="7" fillId="2" borderId="5" xfId="0" applyNumberFormat="1" applyFont="1" applyFill="1" applyBorder="1" applyProtection="1"/>
    <xf numFmtId="0" fontId="6" fillId="0" borderId="0" xfId="0" applyFont="1" applyAlignment="1" applyProtection="1">
      <alignment wrapText="1"/>
      <protection locked="0"/>
    </xf>
    <xf numFmtId="9" fontId="6" fillId="0" borderId="2" xfId="0" applyNumberFormat="1" applyFont="1" applyFill="1" applyBorder="1" applyAlignment="1" applyProtection="1">
      <alignment vertical="center" wrapText="1"/>
    </xf>
    <xf numFmtId="1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2" xfId="0" applyNumberFormat="1" applyFont="1" applyFill="1" applyBorder="1" applyAlignment="1" applyProtection="1">
      <alignment vertical="center"/>
      <protection hidden="1"/>
    </xf>
    <xf numFmtId="0" fontId="12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Protection="1">
      <protection locked="0"/>
    </xf>
    <xf numFmtId="0" fontId="13" fillId="0" borderId="0" xfId="0" applyFont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C$5" lockText="1" noThreeD="1"/>
</file>

<file path=xl/ctrlProps/ctrlProp2.xml><?xml version="1.0" encoding="utf-8"?>
<formControlPr xmlns="http://schemas.microsoft.com/office/spreadsheetml/2009/9/main" objectType="CheckBox" fmlaLink="$C$6" lockText="1" noThreeD="1"/>
</file>

<file path=xl/ctrlProps/ctrlProp3.xml><?xml version="1.0" encoding="utf-8"?>
<formControlPr xmlns="http://schemas.microsoft.com/office/spreadsheetml/2009/9/main" objectType="CheckBox" fmlaLink="$C$7" lockText="1" noThreeD="1"/>
</file>

<file path=xl/ctrlProps/ctrlProp4.xml><?xml version="1.0" encoding="utf-8"?>
<formControlPr xmlns="http://schemas.microsoft.com/office/spreadsheetml/2009/9/main" objectType="CheckBox" fmlaLink="$C$8" lockText="1" noThreeD="1"/>
</file>

<file path=xl/ctrlProps/ctrlProp5.xml><?xml version="1.0" encoding="utf-8"?>
<formControlPr xmlns="http://schemas.microsoft.com/office/spreadsheetml/2009/9/main" objectType="CheckBox" fmlaLink="$C$19" lockText="1" noThreeD="1"/>
</file>

<file path=xl/ctrlProps/ctrlProp6.xml><?xml version="1.0" encoding="utf-8"?>
<formControlPr xmlns="http://schemas.microsoft.com/office/spreadsheetml/2009/9/main" objectType="CheckBox" fmlaLink="$C$20" lockText="1" noThreeD="1"/>
</file>

<file path=xl/ctrlProps/ctrlProp7.xml><?xml version="1.0" encoding="utf-8"?>
<formControlPr xmlns="http://schemas.microsoft.com/office/spreadsheetml/2009/9/main" objectType="CheckBox" fmlaLink="$C$28" lockText="1" noThreeD="1"/>
</file>

<file path=xl/ctrlProps/ctrlProp8.xml><?xml version="1.0" encoding="utf-8"?>
<formControlPr xmlns="http://schemas.microsoft.com/office/spreadsheetml/2009/9/main" objectType="CheckBox" fmlaLink="$C$42" lockText="1" noThreeD="1"/>
</file>

<file path=xl/ctrlProps/ctrlProp9.xml><?xml version="1.0" encoding="utf-8"?>
<formControlPr xmlns="http://schemas.microsoft.com/office/spreadsheetml/2009/9/main" objectType="CheckBox" fmlaLink="$C$4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4</xdr:row>
          <xdr:rowOff>0</xdr:rowOff>
        </xdr:from>
        <xdr:to>
          <xdr:col>2</xdr:col>
          <xdr:colOff>752475</xdr:colOff>
          <xdr:row>5</xdr:row>
          <xdr:rowOff>9525</xdr:rowOff>
        </xdr:to>
        <xdr:sp macro="" textlink="">
          <xdr:nvSpPr>
            <xdr:cNvPr id="1128" name="Check Box 1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5</xdr:row>
          <xdr:rowOff>0</xdr:rowOff>
        </xdr:from>
        <xdr:to>
          <xdr:col>2</xdr:col>
          <xdr:colOff>752475</xdr:colOff>
          <xdr:row>6</xdr:row>
          <xdr:rowOff>9525</xdr:rowOff>
        </xdr:to>
        <xdr:sp macro="" textlink="">
          <xdr:nvSpPr>
            <xdr:cNvPr id="1129" name="Check Box 2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6</xdr:row>
          <xdr:rowOff>0</xdr:rowOff>
        </xdr:from>
        <xdr:to>
          <xdr:col>2</xdr:col>
          <xdr:colOff>752475</xdr:colOff>
          <xdr:row>7</xdr:row>
          <xdr:rowOff>9525</xdr:rowOff>
        </xdr:to>
        <xdr:sp macro="" textlink="">
          <xdr:nvSpPr>
            <xdr:cNvPr id="1130" name="Check Box 3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7</xdr:row>
          <xdr:rowOff>0</xdr:rowOff>
        </xdr:from>
        <xdr:to>
          <xdr:col>2</xdr:col>
          <xdr:colOff>752475</xdr:colOff>
          <xdr:row>8</xdr:row>
          <xdr:rowOff>9525</xdr:rowOff>
        </xdr:to>
        <xdr:sp macro="" textlink="">
          <xdr:nvSpPr>
            <xdr:cNvPr id="1205" name="Check Box 4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17</xdr:row>
          <xdr:rowOff>600075</xdr:rowOff>
        </xdr:from>
        <xdr:to>
          <xdr:col>2</xdr:col>
          <xdr:colOff>714375</xdr:colOff>
          <xdr:row>19</xdr:row>
          <xdr:rowOff>0</xdr:rowOff>
        </xdr:to>
        <xdr:sp macro="" textlink="">
          <xdr:nvSpPr>
            <xdr:cNvPr id="1273" name="Check Box 12" hidden="1">
              <a:extLst>
                <a:ext uri="{63B3BB69-23CF-44E3-9099-C40C66FF867C}">
                  <a14:compatExt spid="_x0000_s1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19</xdr:row>
          <xdr:rowOff>9525</xdr:rowOff>
        </xdr:from>
        <xdr:to>
          <xdr:col>2</xdr:col>
          <xdr:colOff>714375</xdr:colOff>
          <xdr:row>20</xdr:row>
          <xdr:rowOff>9525</xdr:rowOff>
        </xdr:to>
        <xdr:sp macro="" textlink="">
          <xdr:nvSpPr>
            <xdr:cNvPr id="1274" name="Check Box 13" hidden="1">
              <a:extLst>
                <a:ext uri="{63B3BB69-23CF-44E3-9099-C40C66FF867C}">
                  <a14:compatExt spid="_x0000_s1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 macro="" textlink="">
          <xdr:nvSpPr>
            <xdr:cNvPr id="1275" name="Check Box 14" hidden="1">
              <a:extLst>
                <a:ext uri="{63B3BB69-23CF-44E3-9099-C40C66FF867C}">
                  <a14:compatExt spid="_x0000_s1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41</xdr:row>
          <xdr:rowOff>0</xdr:rowOff>
        </xdr:from>
        <xdr:to>
          <xdr:col>2</xdr:col>
          <xdr:colOff>752475</xdr:colOff>
          <xdr:row>42</xdr:row>
          <xdr:rowOff>0</xdr:rowOff>
        </xdr:to>
        <xdr:sp macro="" textlink="">
          <xdr:nvSpPr>
            <xdr:cNvPr id="1276" name="Check Box 12" hidden="1">
              <a:extLst>
                <a:ext uri="{63B3BB69-23CF-44E3-9099-C40C66FF867C}">
                  <a14:compatExt spid="_x0000_s1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44</xdr:row>
          <xdr:rowOff>0</xdr:rowOff>
        </xdr:from>
        <xdr:to>
          <xdr:col>2</xdr:col>
          <xdr:colOff>752475</xdr:colOff>
          <xdr:row>45</xdr:row>
          <xdr:rowOff>9525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F96"/>
  <sheetViews>
    <sheetView tabSelected="1" topLeftCell="A28" zoomScaleNormal="100" workbookViewId="0">
      <selection activeCell="C45" sqref="C45"/>
    </sheetView>
  </sheetViews>
  <sheetFormatPr defaultRowHeight="15.75" x14ac:dyDescent="0.25"/>
  <cols>
    <col min="1" max="1" width="93.7109375" style="6" customWidth="1"/>
    <col min="2" max="2" width="13.7109375" style="6" customWidth="1"/>
    <col min="3" max="3" width="17.7109375" style="14" customWidth="1"/>
    <col min="4" max="4" width="14.85546875" style="6" bestFit="1" customWidth="1"/>
    <col min="5" max="16384" width="9.140625" style="6"/>
  </cols>
  <sheetData>
    <row r="1" spans="1:6" x14ac:dyDescent="0.25">
      <c r="A1" s="58" t="s">
        <v>6</v>
      </c>
      <c r="B1" s="58"/>
      <c r="C1" s="58"/>
      <c r="D1" s="58"/>
    </row>
    <row r="3" spans="1:6" s="8" customFormat="1" x14ac:dyDescent="0.25">
      <c r="A3" s="7"/>
      <c r="B3" s="7"/>
      <c r="C3" s="56"/>
      <c r="D3" s="1"/>
    </row>
    <row r="4" spans="1:6" s="8" customFormat="1" ht="48" customHeight="1" x14ac:dyDescent="0.25">
      <c r="A4" s="21" t="s">
        <v>7</v>
      </c>
      <c r="B4" s="22" t="s">
        <v>0</v>
      </c>
      <c r="C4" s="23" t="s">
        <v>2</v>
      </c>
      <c r="D4" s="24" t="s">
        <v>1</v>
      </c>
    </row>
    <row r="5" spans="1:6" s="8" customFormat="1" x14ac:dyDescent="0.25">
      <c r="A5" s="10" t="s">
        <v>3</v>
      </c>
      <c r="B5" s="11">
        <v>300</v>
      </c>
      <c r="C5" s="4" t="b">
        <v>0</v>
      </c>
      <c r="D5" s="25">
        <f>(B5*C5)</f>
        <v>0</v>
      </c>
    </row>
    <row r="6" spans="1:6" s="8" customFormat="1" x14ac:dyDescent="0.25">
      <c r="A6" s="12" t="s">
        <v>8</v>
      </c>
      <c r="B6" s="11">
        <v>500</v>
      </c>
      <c r="C6" s="4" t="b">
        <v>0</v>
      </c>
      <c r="D6" s="25">
        <f>(B6*C6)</f>
        <v>0</v>
      </c>
    </row>
    <row r="7" spans="1:6" x14ac:dyDescent="0.25">
      <c r="A7" s="12" t="s">
        <v>4</v>
      </c>
      <c r="B7" s="11">
        <v>900</v>
      </c>
      <c r="C7" s="18" t="b">
        <v>0</v>
      </c>
      <c r="D7" s="25">
        <f>(B7*C7)</f>
        <v>0</v>
      </c>
    </row>
    <row r="8" spans="1:6" x14ac:dyDescent="0.25">
      <c r="A8" s="12" t="s">
        <v>5</v>
      </c>
      <c r="B8" s="11">
        <v>900</v>
      </c>
      <c r="C8" s="18" t="b">
        <v>0</v>
      </c>
      <c r="D8" s="25">
        <f>(B8*C8)</f>
        <v>0</v>
      </c>
    </row>
    <row r="9" spans="1:6" s="8" customFormat="1" x14ac:dyDescent="0.25">
      <c r="A9" s="26" t="s">
        <v>1</v>
      </c>
      <c r="B9" s="27"/>
      <c r="C9" s="28"/>
      <c r="D9" s="29">
        <f>SUM(D5:D8)</f>
        <v>0</v>
      </c>
    </row>
    <row r="10" spans="1:6" x14ac:dyDescent="0.25">
      <c r="C10" s="19" t="s">
        <v>20</v>
      </c>
    </row>
    <row r="11" spans="1:6" s="8" customFormat="1" ht="48" customHeight="1" x14ac:dyDescent="0.25">
      <c r="A11" s="21" t="s">
        <v>23</v>
      </c>
      <c r="B11" s="22" t="s">
        <v>0</v>
      </c>
      <c r="C11" s="23" t="s">
        <v>24</v>
      </c>
      <c r="D11" s="47" t="s">
        <v>21</v>
      </c>
    </row>
    <row r="12" spans="1:6" s="8" customFormat="1" x14ac:dyDescent="0.25">
      <c r="A12" s="15" t="s">
        <v>22</v>
      </c>
      <c r="B12" s="11">
        <v>200</v>
      </c>
      <c r="C12" s="42"/>
      <c r="D12" s="48">
        <f>MIN(756,(B12*(C12-2)))</f>
        <v>-400</v>
      </c>
    </row>
    <row r="13" spans="1:6" s="8" customFormat="1" x14ac:dyDescent="0.25">
      <c r="A13" s="26" t="s">
        <v>1</v>
      </c>
      <c r="B13" s="27"/>
      <c r="C13" s="28"/>
      <c r="D13" s="29">
        <f>IF(SUM(D12)&lt;0,0,SUM(D12))</f>
        <v>0</v>
      </c>
      <c r="F13" s="6"/>
    </row>
    <row r="14" spans="1:6" s="8" customFormat="1" ht="16.5" thickBot="1" x14ac:dyDescent="0.3">
      <c r="A14" s="43"/>
      <c r="B14" s="44"/>
      <c r="C14" s="45"/>
      <c r="D14" s="46"/>
      <c r="E14" s="6"/>
    </row>
    <row r="15" spans="1:6" ht="16.5" thickBot="1" x14ac:dyDescent="0.3">
      <c r="A15" s="34" t="s">
        <v>28</v>
      </c>
      <c r="B15" s="49"/>
      <c r="C15" s="50"/>
      <c r="D15" s="51">
        <f>SUM(D13,D9)</f>
        <v>0</v>
      </c>
    </row>
    <row r="16" spans="1:6" s="8" customFormat="1" x14ac:dyDescent="0.25">
      <c r="A16" s="43"/>
      <c r="B16" s="44"/>
      <c r="C16" s="45"/>
      <c r="D16" s="46"/>
      <c r="E16" s="6"/>
    </row>
    <row r="17" spans="1:6" s="8" customFormat="1" x14ac:dyDescent="0.25">
      <c r="A17" s="6"/>
      <c r="B17" s="13"/>
      <c r="C17" s="5"/>
      <c r="D17" s="3"/>
      <c r="E17" s="6"/>
    </row>
    <row r="18" spans="1:6" s="8" customFormat="1" ht="48" customHeight="1" x14ac:dyDescent="0.25">
      <c r="A18" s="21" t="s">
        <v>23</v>
      </c>
      <c r="B18" s="22" t="s">
        <v>0</v>
      </c>
      <c r="C18" s="23" t="s">
        <v>2</v>
      </c>
      <c r="D18" s="24" t="s">
        <v>1</v>
      </c>
    </row>
    <row r="19" spans="1:6" x14ac:dyDescent="0.25">
      <c r="A19" s="10" t="s">
        <v>16</v>
      </c>
      <c r="B19" s="11">
        <v>100</v>
      </c>
      <c r="C19" s="4" t="b">
        <v>0</v>
      </c>
      <c r="D19" s="25">
        <f>B19*C19</f>
        <v>0</v>
      </c>
    </row>
    <row r="20" spans="1:6" x14ac:dyDescent="0.25">
      <c r="A20" s="10" t="s">
        <v>17</v>
      </c>
      <c r="B20" s="11">
        <v>100</v>
      </c>
      <c r="C20" s="4" t="b">
        <v>0</v>
      </c>
      <c r="D20" s="25">
        <f>B20*C20</f>
        <v>0</v>
      </c>
    </row>
    <row r="21" spans="1:6" s="8" customFormat="1" x14ac:dyDescent="0.25">
      <c r="A21" s="26" t="s">
        <v>1</v>
      </c>
      <c r="B21" s="27"/>
      <c r="C21" s="28"/>
      <c r="D21" s="29">
        <f>SUM(D19:D20)</f>
        <v>0</v>
      </c>
    </row>
    <row r="22" spans="1:6" s="8" customFormat="1" x14ac:dyDescent="0.25">
      <c r="A22" s="30"/>
      <c r="B22" s="31"/>
      <c r="C22" s="32"/>
      <c r="D22" s="33"/>
    </row>
    <row r="23" spans="1:6" s="8" customFormat="1" ht="16.5" thickBot="1" x14ac:dyDescent="0.3">
      <c r="A23" s="30"/>
      <c r="B23" s="31"/>
      <c r="C23" s="32"/>
      <c r="D23" s="33"/>
    </row>
    <row r="24" spans="1:6" ht="16.5" thickBot="1" x14ac:dyDescent="0.3">
      <c r="A24" s="34" t="s">
        <v>18</v>
      </c>
      <c r="B24" s="49"/>
      <c r="C24" s="50"/>
      <c r="D24" s="51">
        <f>SUM(D21,D15)</f>
        <v>0</v>
      </c>
    </row>
    <row r="25" spans="1:6" x14ac:dyDescent="0.25">
      <c r="C25" s="52"/>
    </row>
    <row r="26" spans="1:6" x14ac:dyDescent="0.25">
      <c r="C26" s="52"/>
    </row>
    <row r="27" spans="1:6" s="8" customFormat="1" ht="48" customHeight="1" x14ac:dyDescent="0.25">
      <c r="A27" s="21" t="s">
        <v>15</v>
      </c>
      <c r="B27" s="22" t="s">
        <v>0</v>
      </c>
      <c r="C27" s="23" t="s">
        <v>2</v>
      </c>
      <c r="D27" s="24" t="s">
        <v>1</v>
      </c>
      <c r="F27" s="6"/>
    </row>
    <row r="28" spans="1:6" x14ac:dyDescent="0.25">
      <c r="A28" s="10" t="s">
        <v>19</v>
      </c>
      <c r="B28" s="16">
        <v>0.2</v>
      </c>
      <c r="C28" s="4" t="b">
        <v>0</v>
      </c>
      <c r="D28" s="25">
        <f>(D24*B28)*C28</f>
        <v>0</v>
      </c>
    </row>
    <row r="29" spans="1:6" ht="16.5" thickBot="1" x14ac:dyDescent="0.3">
      <c r="C29" s="57"/>
    </row>
    <row r="30" spans="1:6" ht="16.5" thickBot="1" x14ac:dyDescent="0.3">
      <c r="A30" s="34" t="s">
        <v>18</v>
      </c>
      <c r="B30" s="49"/>
      <c r="C30" s="50"/>
      <c r="D30" s="51">
        <f>SUM(D24,D28)</f>
        <v>0</v>
      </c>
    </row>
    <row r="31" spans="1:6" x14ac:dyDescent="0.25">
      <c r="C31" s="19"/>
    </row>
    <row r="32" spans="1:6" x14ac:dyDescent="0.25">
      <c r="C32" s="52"/>
      <c r="F32" s="8"/>
    </row>
    <row r="33" spans="1:6" s="8" customFormat="1" ht="48" customHeight="1" x14ac:dyDescent="0.25">
      <c r="A33" s="21" t="s">
        <v>15</v>
      </c>
      <c r="B33" s="22"/>
      <c r="C33" s="23" t="s">
        <v>25</v>
      </c>
      <c r="D33" s="24"/>
      <c r="F33" s="6"/>
    </row>
    <row r="34" spans="1:6" ht="31.5" x14ac:dyDescent="0.25">
      <c r="A34" s="12" t="s">
        <v>26</v>
      </c>
      <c r="B34" s="53" t="s">
        <v>27</v>
      </c>
      <c r="C34" s="54"/>
      <c r="D34" s="55">
        <f>IF(OR(C34&lt;VALUE(10),),(D30*30%)*(C34-1),(D30*30%)*9+(D30*10%)*(C34-10))</f>
        <v>0</v>
      </c>
    </row>
    <row r="35" spans="1:6" s="8" customFormat="1" x14ac:dyDescent="0.25">
      <c r="A35" s="26" t="s">
        <v>1</v>
      </c>
      <c r="B35" s="27"/>
      <c r="C35" s="28"/>
      <c r="D35" s="29">
        <f>IF(SUM(D34)&lt;0,0,SUM(D34))</f>
        <v>0</v>
      </c>
      <c r="F35" s="6"/>
    </row>
    <row r="36" spans="1:6" ht="16.5" thickBot="1" x14ac:dyDescent="0.3">
      <c r="A36" s="31"/>
      <c r="B36" s="35"/>
      <c r="C36" s="36"/>
      <c r="D36" s="33"/>
    </row>
    <row r="37" spans="1:6" ht="16.5" thickBot="1" x14ac:dyDescent="0.3">
      <c r="A37" s="34" t="s">
        <v>18</v>
      </c>
      <c r="B37" s="49"/>
      <c r="C37" s="50"/>
      <c r="D37" s="51">
        <f>SUM(D30,D35)</f>
        <v>0</v>
      </c>
    </row>
    <row r="38" spans="1:6" x14ac:dyDescent="0.25">
      <c r="C38" s="19"/>
    </row>
    <row r="39" spans="1:6" x14ac:dyDescent="0.25">
      <c r="C39" s="19"/>
    </row>
    <row r="40" spans="1:6" ht="48" customHeight="1" x14ac:dyDescent="0.25">
      <c r="A40" s="22" t="s">
        <v>9</v>
      </c>
      <c r="B40" s="38"/>
      <c r="C40" s="23" t="s">
        <v>2</v>
      </c>
      <c r="D40" s="39"/>
    </row>
    <row r="42" spans="1:6" s="8" customFormat="1" ht="16.5" thickBot="1" x14ac:dyDescent="0.3">
      <c r="A42" s="9" t="s">
        <v>11</v>
      </c>
      <c r="B42" s="16">
        <v>0.15</v>
      </c>
      <c r="C42" s="4" t="b">
        <v>0</v>
      </c>
      <c r="D42" s="2">
        <f>(D37*B42)*C42</f>
        <v>0</v>
      </c>
    </row>
    <row r="43" spans="1:6" s="8" customFormat="1" ht="16.5" thickBot="1" x14ac:dyDescent="0.3">
      <c r="A43" s="34" t="s">
        <v>18</v>
      </c>
      <c r="B43" s="27"/>
      <c r="C43" s="41"/>
      <c r="D43" s="37">
        <f>SUM(D42,D37)</f>
        <v>0</v>
      </c>
    </row>
    <row r="44" spans="1:6" s="8" customFormat="1" x14ac:dyDescent="0.25">
      <c r="A44" s="17"/>
      <c r="C44" s="5"/>
      <c r="D44" s="3"/>
    </row>
    <row r="45" spans="1:6" s="8" customFormat="1" x14ac:dyDescent="0.25">
      <c r="A45" s="9" t="s">
        <v>10</v>
      </c>
      <c r="B45" s="16">
        <v>0.04</v>
      </c>
      <c r="C45" s="4" t="b">
        <v>0</v>
      </c>
      <c r="D45" s="2">
        <f>(D43*B45)*C45</f>
        <v>0</v>
      </c>
    </row>
    <row r="46" spans="1:6" s="8" customFormat="1" x14ac:dyDescent="0.25">
      <c r="A46" s="40" t="s">
        <v>12</v>
      </c>
      <c r="B46" s="27"/>
      <c r="C46" s="41"/>
      <c r="D46" s="37">
        <f>SUM(D45,D43)</f>
        <v>0</v>
      </c>
    </row>
    <row r="48" spans="1:6" s="8" customFormat="1" x14ac:dyDescent="0.25">
      <c r="A48" s="9" t="s">
        <v>13</v>
      </c>
      <c r="B48" s="16">
        <v>0.22</v>
      </c>
      <c r="C48" s="20"/>
      <c r="D48" s="2">
        <f>D46*B48</f>
        <v>0</v>
      </c>
    </row>
    <row r="49" spans="1:4" s="8" customFormat="1" x14ac:dyDescent="0.25">
      <c r="A49" s="40" t="s">
        <v>14</v>
      </c>
      <c r="B49" s="27"/>
      <c r="C49" s="41"/>
      <c r="D49" s="37">
        <f>SUM(D46,D48)</f>
        <v>0</v>
      </c>
    </row>
    <row r="50" spans="1:4" x14ac:dyDescent="0.25">
      <c r="C50" s="14" t="b">
        <v>0</v>
      </c>
    </row>
    <row r="51" spans="1:4" x14ac:dyDescent="0.25">
      <c r="C51" s="14" t="b">
        <v>1</v>
      </c>
    </row>
    <row r="52" spans="1:4" x14ac:dyDescent="0.25">
      <c r="C52" s="14" t="b">
        <v>0</v>
      </c>
    </row>
    <row r="96" spans="3:3" x14ac:dyDescent="0.25">
      <c r="C96" s="14" t="b">
        <v>0</v>
      </c>
    </row>
  </sheetData>
  <sheetProtection formatColumns="0" formatRows="0"/>
  <mergeCells count="1">
    <mergeCell ref="A1:D1"/>
  </mergeCells>
  <dataValidations count="2">
    <dataValidation type="decimal" allowBlank="1" showInputMessage="1" showErrorMessage="1" error="Inserire un valore tra 1 e 20" sqref="C34">
      <formula1>1</formula1>
      <formula2>20</formula2>
    </dataValidation>
    <dataValidation type="whole" allowBlank="1" showInputMessage="1" showErrorMessage="1" sqref="C45 C42">
      <formula1>0</formula1>
      <formula2>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8" r:id="rId4" name="Check Box 1">
              <controlPr defaultSize="0" autoFill="0" autoLine="0" autoPict="0">
                <anchor moveWithCells="1">
                  <from>
                    <xdr:col>2</xdr:col>
                    <xdr:colOff>485775</xdr:colOff>
                    <xdr:row>4</xdr:row>
                    <xdr:rowOff>0</xdr:rowOff>
                  </from>
                  <to>
                    <xdr:col>2</xdr:col>
                    <xdr:colOff>752475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5" name="Check Box 2">
              <controlPr defaultSize="0" autoFill="0" autoLine="0" autoPict="0">
                <anchor moveWithCells="1">
                  <from>
                    <xdr:col>2</xdr:col>
                    <xdr:colOff>485775</xdr:colOff>
                    <xdr:row>5</xdr:row>
                    <xdr:rowOff>0</xdr:rowOff>
                  </from>
                  <to>
                    <xdr:col>2</xdr:col>
                    <xdr:colOff>752475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6" name="Check Box 3">
              <controlPr defaultSize="0" autoFill="0" autoLine="0" autoPict="0">
                <anchor moveWithCells="1">
                  <from>
                    <xdr:col>2</xdr:col>
                    <xdr:colOff>485775</xdr:colOff>
                    <xdr:row>6</xdr:row>
                    <xdr:rowOff>0</xdr:rowOff>
                  </from>
                  <to>
                    <xdr:col>2</xdr:col>
                    <xdr:colOff>752475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7" name="Check Box 4">
              <controlPr defaultSize="0" autoFill="0" autoLine="0" autoPict="0">
                <anchor moveWithCells="1">
                  <from>
                    <xdr:col>2</xdr:col>
                    <xdr:colOff>485775</xdr:colOff>
                    <xdr:row>7</xdr:row>
                    <xdr:rowOff>0</xdr:rowOff>
                  </from>
                  <to>
                    <xdr:col>2</xdr:col>
                    <xdr:colOff>752475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8" name="Check Box 12">
              <controlPr defaultSize="0" autoFill="0" autoLine="0" autoPict="0">
                <anchor moveWithCells="1">
                  <from>
                    <xdr:col>2</xdr:col>
                    <xdr:colOff>485775</xdr:colOff>
                    <xdr:row>17</xdr:row>
                    <xdr:rowOff>600075</xdr:rowOff>
                  </from>
                  <to>
                    <xdr:col>2</xdr:col>
                    <xdr:colOff>714375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9" name="Check Box 13">
              <controlPr defaultSize="0" autoFill="0" autoLine="0" autoPict="0">
                <anchor moveWithCells="1">
                  <from>
                    <xdr:col>2</xdr:col>
                    <xdr:colOff>485775</xdr:colOff>
                    <xdr:row>19</xdr:row>
                    <xdr:rowOff>9525</xdr:rowOff>
                  </from>
                  <to>
                    <xdr:col>2</xdr:col>
                    <xdr:colOff>714375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10" name="Check Box 14">
              <controlPr defaultSize="0" autoFill="0" autoLine="0" autoPict="0">
                <anchor moveWithCells="1">
                  <from>
                    <xdr:col>2</xdr:col>
                    <xdr:colOff>485775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11" name="Check Box 12">
              <controlPr defaultSize="0" autoFill="0" autoLine="0" autoPict="0">
                <anchor moveWithCells="1">
                  <from>
                    <xdr:col>2</xdr:col>
                    <xdr:colOff>485775</xdr:colOff>
                    <xdr:row>41</xdr:row>
                    <xdr:rowOff>0</xdr:rowOff>
                  </from>
                  <to>
                    <xdr:col>2</xdr:col>
                    <xdr:colOff>752475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12" name="Check Box 253">
              <controlPr defaultSize="0" autoFill="0" autoLine="0" autoPict="0">
                <anchor moveWithCells="1">
                  <from>
                    <xdr:col>2</xdr:col>
                    <xdr:colOff>485775</xdr:colOff>
                    <xdr:row>44</xdr:row>
                    <xdr:rowOff>0</xdr:rowOff>
                  </from>
                  <to>
                    <xdr:col>2</xdr:col>
                    <xdr:colOff>752475</xdr:colOff>
                    <xdr:row>45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Crivelli;Leonardo Asso</dc:creator>
  <cp:lastModifiedBy>Leonardo</cp:lastModifiedBy>
  <dcterms:created xsi:type="dcterms:W3CDTF">2016-11-16T16:11:17Z</dcterms:created>
  <dcterms:modified xsi:type="dcterms:W3CDTF">2023-12-10T18:16:48Z</dcterms:modified>
</cp:coreProperties>
</file>