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2760" yWindow="32760" windowWidth="20730" windowHeight="11160" tabRatio="219"/>
  </bookViews>
  <sheets>
    <sheet name="Sheet1" sheetId="1" r:id="rId1"/>
  </sheets>
  <definedNames>
    <definedName name="_xlnm._FilterDatabase" localSheetId="0" hidden="1">Sheet1!$A$29:$D$31</definedName>
  </definedNames>
  <calcPr calcId="144525"/>
</workbook>
</file>

<file path=xl/calcChain.xml><?xml version="1.0" encoding="utf-8"?>
<calcChain xmlns="http://schemas.openxmlformats.org/spreadsheetml/2006/main">
  <c r="D17" i="1" l="1"/>
  <c r="D18" i="1"/>
  <c r="D13" i="1"/>
  <c r="D14" i="1" s="1"/>
  <c r="D12" i="1"/>
  <c r="D7" i="1"/>
  <c r="D8" i="1"/>
  <c r="D6" i="1"/>
  <c r="D5" i="1"/>
  <c r="D9" i="1" l="1"/>
  <c r="D20" i="1" s="1"/>
  <c r="D24" i="1"/>
  <c r="D26" i="1" s="1"/>
  <c r="D30" i="1" l="1"/>
  <c r="D31" i="1" s="1"/>
  <c r="D33" i="1"/>
  <c r="D38" i="1" s="1"/>
  <c r="D39" i="1" s="1"/>
  <c r="D41" i="1" s="1"/>
  <c r="D42" i="1" s="1"/>
  <c r="D44" i="1" s="1"/>
  <c r="D45" i="1" s="1"/>
</calcChain>
</file>

<file path=xl/sharedStrings.xml><?xml version="1.0" encoding="utf-8"?>
<sst xmlns="http://schemas.openxmlformats.org/spreadsheetml/2006/main" count="44" uniqueCount="26">
  <si>
    <t>Importo</t>
  </si>
  <si>
    <t>Totale</t>
  </si>
  <si>
    <t>Selezionare se ricorre la condizione</t>
  </si>
  <si>
    <t>Fase istruttoria</t>
  </si>
  <si>
    <t>Fase decisionale</t>
  </si>
  <si>
    <t>Fase introduttiva</t>
  </si>
  <si>
    <t>SPESE DA LIQUIDARE PER PRESTAZIONI PROFESSIONALI RELATIVAMENTE A PROCEDIMENTI DEL GIUDICE DI PACE</t>
  </si>
  <si>
    <t>GIUDICE DI PACE</t>
  </si>
  <si>
    <t>Fase studio</t>
  </si>
  <si>
    <t>TOTALE</t>
  </si>
  <si>
    <t>C.P.A.</t>
  </si>
  <si>
    <t>SPESE</t>
  </si>
  <si>
    <t>TOTALE senza IVA</t>
  </si>
  <si>
    <t>IVA</t>
  </si>
  <si>
    <t>TOTALE IVA INCLUSA</t>
  </si>
  <si>
    <t>Aumento per costituzione di parte civile</t>
  </si>
  <si>
    <t>Variabili</t>
  </si>
  <si>
    <t>Aumento per imputato detenuto o arresti domiciliari anche per altra causa</t>
  </si>
  <si>
    <t>SUBTOTALE</t>
  </si>
  <si>
    <t>Aumento se l'assistito ha 5 capi o più di imputazione o se è in concorso con più di 5 imputati</t>
  </si>
  <si>
    <t>Aumento del 30% per ogni parte assistita successiva alla prima fino alla decima 
Aumento del 10% per ogni parte assistita dall'undicesima alla ventesima</t>
  </si>
  <si>
    <t>Inserire numero TOTALE assistiti</t>
  </si>
  <si>
    <t>Inserire TOTALE udienze</t>
  </si>
  <si>
    <t>Aumento di €50 per ogni udienza successiva alla seconda</t>
  </si>
  <si>
    <t>Aumenti</t>
  </si>
  <si>
    <t>30% (2-10)
10% (11-20)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</si>
</sst>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2"/>
      <color rgb="FF00000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 wrapText="1"/>
      <protection locked="0"/>
    </xf>
    <xf numFmtId="0" fontId="3" fillId="0" borderId="0" xfId="0" applyFont="1" applyProtection="1"/>
    <xf numFmtId="0" fontId="1" fillId="0" borderId="1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center"/>
    </xf>
    <xf numFmtId="164" fontId="3" fillId="0" borderId="2" xfId="0" applyNumberFormat="1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 wrapText="1"/>
    </xf>
    <xf numFmtId="0" fontId="3" fillId="0" borderId="2" xfId="0" applyFont="1" applyBorder="1" applyProtection="1"/>
    <xf numFmtId="9" fontId="3" fillId="0" borderId="2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2" fillId="0" borderId="2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center"/>
    </xf>
    <xf numFmtId="0" fontId="3" fillId="2" borderId="2" xfId="0" applyFont="1" applyFill="1" applyBorder="1" applyProtection="1"/>
    <xf numFmtId="164" fontId="4" fillId="0" borderId="2" xfId="0" applyNumberFormat="1" applyFont="1" applyBorder="1" applyAlignment="1" applyProtection="1">
      <alignment vertical="center"/>
      <protection hidden="1"/>
    </xf>
    <xf numFmtId="164" fontId="5" fillId="2" borderId="2" xfId="0" applyNumberFormat="1" applyFont="1" applyFill="1" applyBorder="1" applyAlignment="1" applyProtection="1">
      <alignment vertical="center"/>
      <protection hidden="1"/>
    </xf>
    <xf numFmtId="164" fontId="3" fillId="0" borderId="0" xfId="0" applyNumberFormat="1" applyFont="1" applyProtection="1"/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vertical="center"/>
    </xf>
    <xf numFmtId="9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Border="1" applyAlignment="1" applyProtection="1">
      <alignment vertical="center"/>
      <protection hidden="1"/>
    </xf>
    <xf numFmtId="1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Fill="1" applyBorder="1" applyAlignment="1" applyProtection="1">
      <alignment vertical="center"/>
      <protection hidden="1"/>
    </xf>
    <xf numFmtId="0" fontId="5" fillId="2" borderId="4" xfId="0" applyFont="1" applyFill="1" applyBorder="1" applyAlignment="1" applyProtection="1"/>
    <xf numFmtId="0" fontId="10" fillId="0" borderId="1" xfId="0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64" fontId="9" fillId="0" borderId="2" xfId="0" applyNumberFormat="1" applyFont="1" applyBorder="1" applyAlignment="1" applyProtection="1">
      <alignment vertical="center"/>
      <protection hidden="1"/>
    </xf>
    <xf numFmtId="9" fontId="3" fillId="0" borderId="2" xfId="0" applyNumberFormat="1" applyFont="1" applyFill="1" applyBorder="1" applyAlignment="1" applyProtection="1">
      <alignment vertical="center" wrapText="1"/>
    </xf>
    <xf numFmtId="0" fontId="5" fillId="2" borderId="4" xfId="0" applyFont="1" applyFill="1" applyBorder="1" applyAlignment="1" applyProtection="1">
      <protection locked="0"/>
    </xf>
    <xf numFmtId="164" fontId="5" fillId="2" borderId="5" xfId="0" applyNumberFormat="1" applyFont="1" applyFill="1" applyBorder="1" applyProtection="1"/>
    <xf numFmtId="0" fontId="11" fillId="0" borderId="0" xfId="0" applyFont="1" applyAlignment="1" applyProtection="1">
      <alignment horizontal="center" vertical="center"/>
    </xf>
    <xf numFmtId="4" fontId="4" fillId="2" borderId="2" xfId="0" applyNumberFormat="1" applyFont="1" applyFill="1" applyBorder="1" applyProtection="1"/>
    <xf numFmtId="4" fontId="4" fillId="0" borderId="2" xfId="0" applyNumberFormat="1" applyFont="1" applyBorder="1" applyAlignment="1" applyProtection="1">
      <alignment vertical="center"/>
      <protection hidden="1"/>
    </xf>
    <xf numFmtId="0" fontId="7" fillId="2" borderId="2" xfId="0" applyFont="1" applyFill="1" applyBorder="1" applyAlignment="1" applyProtection="1">
      <alignment vertical="center" wrapText="1"/>
      <protection locked="0"/>
    </xf>
    <xf numFmtId="4" fontId="5" fillId="2" borderId="2" xfId="0" applyNumberFormat="1" applyFont="1" applyFill="1" applyBorder="1" applyAlignment="1" applyProtection="1">
      <alignment vertical="center"/>
      <protection hidden="1"/>
    </xf>
    <xf numFmtId="4" fontId="4" fillId="0" borderId="0" xfId="0" applyNumberFormat="1" applyFont="1" applyAlignment="1" applyProtection="1">
      <alignment vertical="center"/>
      <protection hidden="1"/>
    </xf>
    <xf numFmtId="0" fontId="5" fillId="2" borderId="2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5" lockText="1" noThreeD="1"/>
</file>

<file path=xl/ctrlProps/ctrlProp2.xml><?xml version="1.0" encoding="utf-8"?>
<formControlPr xmlns="http://schemas.microsoft.com/office/spreadsheetml/2009/9/main" objectType="CheckBox" fmlaLink="$C$6" lockText="1" noThreeD="1"/>
</file>

<file path=xl/ctrlProps/ctrlProp3.xml><?xml version="1.0" encoding="utf-8"?>
<formControlPr xmlns="http://schemas.microsoft.com/office/spreadsheetml/2009/9/main" objectType="CheckBox" fmlaLink="$C$7" lockText="1" noThreeD="1"/>
</file>

<file path=xl/ctrlProps/ctrlProp4.xml><?xml version="1.0" encoding="utf-8"?>
<formControlPr xmlns="http://schemas.microsoft.com/office/spreadsheetml/2009/9/main" objectType="CheckBox" fmlaLink="$C$8" lockText="1" noThreeD="1"/>
</file>

<file path=xl/ctrlProps/ctrlProp5.xml><?xml version="1.0" encoding="utf-8"?>
<formControlPr xmlns="http://schemas.microsoft.com/office/spreadsheetml/2009/9/main" objectType="CheckBox" fmlaLink="$C$12" lockText="1" noThreeD="1"/>
</file>

<file path=xl/ctrlProps/ctrlProp6.xml><?xml version="1.0" encoding="utf-8"?>
<formControlPr xmlns="http://schemas.microsoft.com/office/spreadsheetml/2009/9/main" objectType="CheckBox" fmlaLink="$C$13" lockText="1" noThreeD="1"/>
</file>

<file path=xl/ctrlProps/ctrlProp7.xml><?xml version="1.0" encoding="utf-8"?>
<formControlPr xmlns="http://schemas.microsoft.com/office/spreadsheetml/2009/9/main" objectType="CheckBox" fmlaLink="$C$24" lockText="1" noThreeD="1"/>
</file>

<file path=xl/ctrlProps/ctrlProp8.xml><?xml version="1.0" encoding="utf-8"?>
<formControlPr xmlns="http://schemas.microsoft.com/office/spreadsheetml/2009/9/main" objectType="CheckBox" fmlaLink="C38" lockText="1" noThreeD="1"/>
</file>

<file path=xl/ctrlProps/ctrlProp9.xml><?xml version="1.0" encoding="utf-8"?>
<formControlPr xmlns="http://schemas.microsoft.com/office/spreadsheetml/2009/9/main" objectType="CheckBox" fmlaLink="C4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</xdr:row>
          <xdr:rowOff>0</xdr:rowOff>
        </xdr:from>
        <xdr:to>
          <xdr:col>2</xdr:col>
          <xdr:colOff>714375</xdr:colOff>
          <xdr:row>5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5</xdr:row>
          <xdr:rowOff>0</xdr:rowOff>
        </xdr:from>
        <xdr:to>
          <xdr:col>2</xdr:col>
          <xdr:colOff>714375</xdr:colOff>
          <xdr:row>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6</xdr:row>
          <xdr:rowOff>0</xdr:rowOff>
        </xdr:from>
        <xdr:to>
          <xdr:col>2</xdr:col>
          <xdr:colOff>714375</xdr:colOff>
          <xdr:row>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7</xdr:row>
          <xdr:rowOff>0</xdr:rowOff>
        </xdr:from>
        <xdr:to>
          <xdr:col>2</xdr:col>
          <xdr:colOff>714375</xdr:colOff>
          <xdr:row>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10</xdr:row>
          <xdr:rowOff>600075</xdr:rowOff>
        </xdr:from>
        <xdr:to>
          <xdr:col>2</xdr:col>
          <xdr:colOff>714375</xdr:colOff>
          <xdr:row>11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12</xdr:row>
          <xdr:rowOff>9525</xdr:rowOff>
        </xdr:from>
        <xdr:to>
          <xdr:col>2</xdr:col>
          <xdr:colOff>714375</xdr:colOff>
          <xdr:row>13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23</xdr:row>
          <xdr:rowOff>0</xdr:rowOff>
        </xdr:from>
        <xdr:to>
          <xdr:col>2</xdr:col>
          <xdr:colOff>714375</xdr:colOff>
          <xdr:row>24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37</xdr:row>
          <xdr:rowOff>0</xdr:rowOff>
        </xdr:from>
        <xdr:to>
          <xdr:col>2</xdr:col>
          <xdr:colOff>752475</xdr:colOff>
          <xdr:row>38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40</xdr:row>
          <xdr:rowOff>9525</xdr:rowOff>
        </xdr:from>
        <xdr:to>
          <xdr:col>2</xdr:col>
          <xdr:colOff>752475</xdr:colOff>
          <xdr:row>41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50"/>
  <sheetViews>
    <sheetView tabSelected="1" zoomScaleNormal="100" workbookViewId="0">
      <selection activeCell="A2" sqref="A2"/>
    </sheetView>
  </sheetViews>
  <sheetFormatPr defaultRowHeight="15.75" x14ac:dyDescent="0.25"/>
  <cols>
    <col min="1" max="1" width="93.7109375" style="3" customWidth="1"/>
    <col min="2" max="2" width="13.7109375" style="3" customWidth="1"/>
    <col min="3" max="3" width="17.7109375" style="13" customWidth="1"/>
    <col min="4" max="4" width="13.7109375" style="3" customWidth="1"/>
    <col min="5" max="16384" width="9.140625" style="3"/>
  </cols>
  <sheetData>
    <row r="1" spans="1:4" x14ac:dyDescent="0.25">
      <c r="A1" s="46" t="s">
        <v>6</v>
      </c>
      <c r="B1" s="46"/>
      <c r="C1" s="46"/>
      <c r="D1" s="46"/>
    </row>
    <row r="3" spans="1:4" s="5" customFormat="1" x14ac:dyDescent="0.25">
      <c r="A3" s="4"/>
      <c r="B3" s="4"/>
      <c r="C3" s="38"/>
      <c r="D3" s="1"/>
    </row>
    <row r="4" spans="1:4" s="5" customFormat="1" ht="48" customHeight="1" x14ac:dyDescent="0.25">
      <c r="A4" s="17" t="s">
        <v>7</v>
      </c>
      <c r="B4" s="18" t="s">
        <v>0</v>
      </c>
      <c r="C4" s="27" t="s">
        <v>2</v>
      </c>
      <c r="D4" s="19" t="s">
        <v>1</v>
      </c>
    </row>
    <row r="5" spans="1:4" s="5" customFormat="1" x14ac:dyDescent="0.25">
      <c r="A5" s="7" t="s">
        <v>8</v>
      </c>
      <c r="B5" s="8">
        <v>200</v>
      </c>
      <c r="C5" s="2" t="b">
        <v>0</v>
      </c>
      <c r="D5" s="23">
        <f>(B5*C5)</f>
        <v>0</v>
      </c>
    </row>
    <row r="6" spans="1:4" s="5" customFormat="1" x14ac:dyDescent="0.25">
      <c r="A6" s="9" t="s">
        <v>5</v>
      </c>
      <c r="B6" s="8">
        <v>250</v>
      </c>
      <c r="C6" s="2" t="b">
        <v>0</v>
      </c>
      <c r="D6" s="23">
        <f>(B6*C6)</f>
        <v>0</v>
      </c>
    </row>
    <row r="7" spans="1:4" x14ac:dyDescent="0.25">
      <c r="A7" s="9" t="s">
        <v>3</v>
      </c>
      <c r="B7" s="8">
        <v>450</v>
      </c>
      <c r="C7" s="2" t="b">
        <v>0</v>
      </c>
      <c r="D7" s="23">
        <f>(B7*C7)</f>
        <v>0</v>
      </c>
    </row>
    <row r="8" spans="1:4" x14ac:dyDescent="0.25">
      <c r="A8" s="9" t="s">
        <v>4</v>
      </c>
      <c r="B8" s="8">
        <v>400</v>
      </c>
      <c r="C8" s="14" t="b">
        <v>0</v>
      </c>
      <c r="D8" s="23">
        <f>(B8*C8)</f>
        <v>0</v>
      </c>
    </row>
    <row r="9" spans="1:4" s="5" customFormat="1" x14ac:dyDescent="0.25">
      <c r="A9" s="20" t="s">
        <v>1</v>
      </c>
      <c r="B9" s="21"/>
      <c r="C9" s="39"/>
      <c r="D9" s="24">
        <f>SUM(D5:D8)</f>
        <v>0</v>
      </c>
    </row>
    <row r="10" spans="1:4" x14ac:dyDescent="0.25">
      <c r="C10" s="40"/>
      <c r="D10" s="25"/>
    </row>
    <row r="11" spans="1:4" s="5" customFormat="1" ht="48" customHeight="1" x14ac:dyDescent="0.25">
      <c r="A11" s="17" t="s">
        <v>24</v>
      </c>
      <c r="B11" s="18" t="s">
        <v>0</v>
      </c>
      <c r="C11" s="27" t="s">
        <v>2</v>
      </c>
      <c r="D11" s="19" t="s">
        <v>1</v>
      </c>
    </row>
    <row r="12" spans="1:4" x14ac:dyDescent="0.25">
      <c r="A12" s="7" t="s">
        <v>15</v>
      </c>
      <c r="B12" s="8">
        <v>50</v>
      </c>
      <c r="C12" s="2" t="b">
        <v>0</v>
      </c>
      <c r="D12" s="23">
        <f>B12*C12</f>
        <v>0</v>
      </c>
    </row>
    <row r="13" spans="1:4" x14ac:dyDescent="0.25">
      <c r="A13" s="7" t="s">
        <v>17</v>
      </c>
      <c r="B13" s="8">
        <v>100</v>
      </c>
      <c r="C13" s="2" t="b">
        <v>0</v>
      </c>
      <c r="D13" s="23">
        <f>B13*C13</f>
        <v>0</v>
      </c>
    </row>
    <row r="14" spans="1:4" s="5" customFormat="1" x14ac:dyDescent="0.25">
      <c r="A14" s="20" t="s">
        <v>1</v>
      </c>
      <c r="B14" s="28"/>
      <c r="C14" s="29"/>
      <c r="D14" s="24">
        <f>SUM(D12:D13)</f>
        <v>0</v>
      </c>
    </row>
    <row r="15" spans="1:4" x14ac:dyDescent="0.25">
      <c r="C15" s="41"/>
    </row>
    <row r="16" spans="1:4" s="5" customFormat="1" ht="48" customHeight="1" x14ac:dyDescent="0.25">
      <c r="A16" s="17" t="s">
        <v>24</v>
      </c>
      <c r="B16" s="18" t="s">
        <v>0</v>
      </c>
      <c r="C16" s="27" t="s">
        <v>22</v>
      </c>
      <c r="D16" s="19" t="s">
        <v>1</v>
      </c>
    </row>
    <row r="17" spans="1:6" s="5" customFormat="1" x14ac:dyDescent="0.25">
      <c r="A17" s="10" t="s">
        <v>23</v>
      </c>
      <c r="B17" s="8">
        <v>50</v>
      </c>
      <c r="C17" s="26"/>
      <c r="D17" s="42">
        <f>B17*(C17-2)</f>
        <v>-100</v>
      </c>
    </row>
    <row r="18" spans="1:6" s="5" customFormat="1" x14ac:dyDescent="0.25">
      <c r="A18" s="20" t="s">
        <v>1</v>
      </c>
      <c r="B18" s="28"/>
      <c r="C18" s="29"/>
      <c r="D18" s="24">
        <f>IF(SUM(D17)&lt;0,0,SUM(D17))</f>
        <v>0</v>
      </c>
      <c r="F18" s="3"/>
    </row>
    <row r="19" spans="1:6" s="5" customFormat="1" ht="16.5" thickBot="1" x14ac:dyDescent="0.3">
      <c r="A19" s="3"/>
      <c r="B19" s="3"/>
      <c r="C19" s="3"/>
      <c r="D19" s="3"/>
      <c r="E19" s="3"/>
      <c r="F19" s="3"/>
    </row>
    <row r="20" spans="1:6" ht="16.5" thickBot="1" x14ac:dyDescent="0.3">
      <c r="A20" s="30" t="s">
        <v>18</v>
      </c>
      <c r="B20" s="37"/>
      <c r="C20" s="44"/>
      <c r="D20" s="45">
        <f>SUM(D9,D18,D14)</f>
        <v>0</v>
      </c>
    </row>
    <row r="21" spans="1:6" x14ac:dyDescent="0.25">
      <c r="C21" s="41"/>
    </row>
    <row r="22" spans="1:6" x14ac:dyDescent="0.25">
      <c r="C22" s="41"/>
    </row>
    <row r="23" spans="1:6" s="5" customFormat="1" ht="48" customHeight="1" x14ac:dyDescent="0.25">
      <c r="A23" s="17" t="s">
        <v>16</v>
      </c>
      <c r="B23" s="18" t="s">
        <v>0</v>
      </c>
      <c r="C23" s="27" t="s">
        <v>2</v>
      </c>
      <c r="D23" s="19" t="s">
        <v>1</v>
      </c>
      <c r="F23" s="3"/>
    </row>
    <row r="24" spans="1:6" x14ac:dyDescent="0.25">
      <c r="A24" s="7" t="s">
        <v>19</v>
      </c>
      <c r="B24" s="11">
        <v>0.2</v>
      </c>
      <c r="C24" s="2" t="b">
        <v>0</v>
      </c>
      <c r="D24" s="23">
        <f>(D20*B24)*C24</f>
        <v>0</v>
      </c>
    </row>
    <row r="25" spans="1:6" ht="16.5" thickBot="1" x14ac:dyDescent="0.3">
      <c r="C25" s="3"/>
    </row>
    <row r="26" spans="1:6" ht="16.5" thickBot="1" x14ac:dyDescent="0.3">
      <c r="A26" s="30" t="s">
        <v>18</v>
      </c>
      <c r="B26" s="37"/>
      <c r="C26" s="44"/>
      <c r="D26" s="45">
        <f>SUM(D20,D24)</f>
        <v>0</v>
      </c>
    </row>
    <row r="28" spans="1:6" x14ac:dyDescent="0.25">
      <c r="C28" s="41"/>
      <c r="F28" s="5"/>
    </row>
    <row r="29" spans="1:6" s="5" customFormat="1" ht="48" customHeight="1" x14ac:dyDescent="0.25">
      <c r="A29" s="17" t="s">
        <v>16</v>
      </c>
      <c r="B29" s="18"/>
      <c r="C29" s="27" t="s">
        <v>21</v>
      </c>
      <c r="D29" s="19"/>
      <c r="F29" s="3"/>
    </row>
    <row r="30" spans="1:6" ht="31.5" x14ac:dyDescent="0.25">
      <c r="A30" s="9" t="s">
        <v>20</v>
      </c>
      <c r="B30" s="43" t="s">
        <v>25</v>
      </c>
      <c r="C30" s="35"/>
      <c r="D30" s="36">
        <f>IF(OR(C30&lt;VALUE(10),),(D26*30%)*(C30-1),(D26*30%)*9+(D26*10%)*(C30-10))</f>
        <v>0</v>
      </c>
    </row>
    <row r="31" spans="1:6" s="5" customFormat="1" x14ac:dyDescent="0.25">
      <c r="A31" s="20" t="s">
        <v>1</v>
      </c>
      <c r="B31" s="28"/>
      <c r="C31" s="29"/>
      <c r="D31" s="24">
        <f>IF(SUM(D30)&lt;0,0,SUM(D30))</f>
        <v>0</v>
      </c>
      <c r="F31" s="3"/>
    </row>
    <row r="32" spans="1:6" ht="16.5" thickBot="1" x14ac:dyDescent="0.3">
      <c r="A32" s="31"/>
      <c r="B32" s="32"/>
      <c r="C32" s="33"/>
      <c r="D32" s="34"/>
    </row>
    <row r="33" spans="1:4" ht="16.5" thickBot="1" x14ac:dyDescent="0.3">
      <c r="A33" s="30" t="s">
        <v>18</v>
      </c>
      <c r="B33" s="37"/>
      <c r="C33" s="44"/>
      <c r="D33" s="45">
        <f>SUM(D26,D31)</f>
        <v>0</v>
      </c>
    </row>
    <row r="34" spans="1:4" x14ac:dyDescent="0.25">
      <c r="C34" s="40"/>
    </row>
    <row r="35" spans="1:4" x14ac:dyDescent="0.25">
      <c r="C35" s="40"/>
    </row>
    <row r="36" spans="1:4" ht="48" customHeight="1" x14ac:dyDescent="0.25">
      <c r="A36" s="18" t="s">
        <v>9</v>
      </c>
      <c r="B36" s="22"/>
      <c r="C36" s="27" t="s">
        <v>2</v>
      </c>
      <c r="D36" s="47"/>
    </row>
    <row r="38" spans="1:4" s="5" customFormat="1" ht="16.5" thickBot="1" x14ac:dyDescent="0.3">
      <c r="A38" s="6" t="s">
        <v>11</v>
      </c>
      <c r="B38" s="11">
        <v>0.15</v>
      </c>
      <c r="C38" s="2" t="b">
        <v>0</v>
      </c>
      <c r="D38" s="48">
        <f>(D33*B38)*C38</f>
        <v>0</v>
      </c>
    </row>
    <row r="39" spans="1:4" s="5" customFormat="1" ht="16.5" thickBot="1" x14ac:dyDescent="0.3">
      <c r="A39" s="30" t="s">
        <v>18</v>
      </c>
      <c r="B39" s="28"/>
      <c r="C39" s="49"/>
      <c r="D39" s="50">
        <f>SUM(D38,D33)</f>
        <v>0</v>
      </c>
    </row>
    <row r="40" spans="1:4" s="5" customFormat="1" x14ac:dyDescent="0.25">
      <c r="A40" s="12"/>
      <c r="C40" s="16"/>
      <c r="D40" s="51"/>
    </row>
    <row r="41" spans="1:4" s="5" customFormat="1" x14ac:dyDescent="0.25">
      <c r="A41" s="6" t="s">
        <v>10</v>
      </c>
      <c r="B41" s="11">
        <v>0.04</v>
      </c>
      <c r="C41" s="2" t="b">
        <v>0</v>
      </c>
      <c r="D41" s="48">
        <f>(D39*B41)*C41</f>
        <v>0</v>
      </c>
    </row>
    <row r="42" spans="1:4" s="5" customFormat="1" x14ac:dyDescent="0.25">
      <c r="A42" s="52" t="s">
        <v>12</v>
      </c>
      <c r="B42" s="28"/>
      <c r="C42" s="49"/>
      <c r="D42" s="50">
        <f>SUM(D41,D39)</f>
        <v>0</v>
      </c>
    </row>
    <row r="44" spans="1:4" s="5" customFormat="1" x14ac:dyDescent="0.25">
      <c r="A44" s="6" t="s">
        <v>13</v>
      </c>
      <c r="B44" s="11">
        <v>0.22</v>
      </c>
      <c r="C44" s="15"/>
      <c r="D44" s="48">
        <f>D42*B44</f>
        <v>0</v>
      </c>
    </row>
    <row r="45" spans="1:4" s="5" customFormat="1" x14ac:dyDescent="0.25">
      <c r="A45" s="52" t="s">
        <v>14</v>
      </c>
      <c r="B45" s="28"/>
      <c r="C45" s="49"/>
      <c r="D45" s="50">
        <f>SUM(D42,D44)</f>
        <v>0</v>
      </c>
    </row>
    <row r="46" spans="1:4" x14ac:dyDescent="0.25">
      <c r="C46" s="13" t="b">
        <v>0</v>
      </c>
    </row>
    <row r="50" spans="3:3" x14ac:dyDescent="0.25">
      <c r="C50" s="13" t="b">
        <v>0</v>
      </c>
    </row>
  </sheetData>
  <sheetProtection formatColumns="0" formatRows="0"/>
  <mergeCells count="1">
    <mergeCell ref="A1:D1"/>
  </mergeCells>
  <dataValidations disablePrompts="1" count="3">
    <dataValidation type="whole" allowBlank="1" showInputMessage="1" showErrorMessage="1" error="Inserire un valore da 11 a 20._x000a_Nel caso di più di 20 parti assistite inserire 20" sqref="C32">
      <formula1>11</formula1>
      <formula2>20</formula2>
    </dataValidation>
    <dataValidation type="decimal" allowBlank="1" showInputMessage="1" showErrorMessage="1" error="Inserire un valore tra 1 e 20" sqref="C30">
      <formula1>1</formula1>
      <formula2>20</formula2>
    </dataValidation>
    <dataValidation type="whole" allowBlank="1" showInputMessage="1" showErrorMessage="1" sqref="C41 C38">
      <formula1>0</formula1>
      <formula2>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485775</xdr:colOff>
                    <xdr:row>4</xdr:row>
                    <xdr:rowOff>0</xdr:rowOff>
                  </from>
                  <to>
                    <xdr:col>2</xdr:col>
                    <xdr:colOff>714375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485775</xdr:colOff>
                    <xdr:row>5</xdr:row>
                    <xdr:rowOff>0</xdr:rowOff>
                  </from>
                  <to>
                    <xdr:col>2</xdr:col>
                    <xdr:colOff>714375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485775</xdr:colOff>
                    <xdr:row>6</xdr:row>
                    <xdr:rowOff>0</xdr:rowOff>
                  </from>
                  <to>
                    <xdr:col>2</xdr:col>
                    <xdr:colOff>714375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485775</xdr:colOff>
                    <xdr:row>7</xdr:row>
                    <xdr:rowOff>0</xdr:rowOff>
                  </from>
                  <to>
                    <xdr:col>2</xdr:col>
                    <xdr:colOff>714375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485775</xdr:colOff>
                    <xdr:row>10</xdr:row>
                    <xdr:rowOff>600075</xdr:rowOff>
                  </from>
                  <to>
                    <xdr:col>2</xdr:col>
                    <xdr:colOff>714375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485775</xdr:colOff>
                    <xdr:row>12</xdr:row>
                    <xdr:rowOff>9525</xdr:rowOff>
                  </from>
                  <to>
                    <xdr:col>2</xdr:col>
                    <xdr:colOff>714375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485775</xdr:colOff>
                    <xdr:row>23</xdr:row>
                    <xdr:rowOff>0</xdr:rowOff>
                  </from>
                  <to>
                    <xdr:col>2</xdr:col>
                    <xdr:colOff>714375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2</xdr:col>
                    <xdr:colOff>485775</xdr:colOff>
                    <xdr:row>37</xdr:row>
                    <xdr:rowOff>0</xdr:rowOff>
                  </from>
                  <to>
                    <xdr:col>2</xdr:col>
                    <xdr:colOff>752475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</xdr:col>
                    <xdr:colOff>485775</xdr:colOff>
                    <xdr:row>40</xdr:row>
                    <xdr:rowOff>9525</xdr:rowOff>
                  </from>
                  <to>
                    <xdr:col>2</xdr:col>
                    <xdr:colOff>752475</xdr:colOff>
                    <xdr:row>41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Crivelli;Leonardo Asso</dc:creator>
  <cp:lastModifiedBy>Leonardo</cp:lastModifiedBy>
  <dcterms:created xsi:type="dcterms:W3CDTF">2016-11-16T16:11:17Z</dcterms:created>
  <dcterms:modified xsi:type="dcterms:W3CDTF">2023-12-10T18:20:14Z</dcterms:modified>
</cp:coreProperties>
</file>